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0730" windowHeight="11760"/>
  </bookViews>
  <sheets>
    <sheet name="Pharmaceutical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5" l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</calcChain>
</file>

<file path=xl/sharedStrings.xml><?xml version="1.0" encoding="utf-8"?>
<sst xmlns="http://schemas.openxmlformats.org/spreadsheetml/2006/main" count="340" uniqueCount="260">
  <si>
    <t>ITEM</t>
  </si>
  <si>
    <t>AWARDED SUPPLIER</t>
  </si>
  <si>
    <t>LKR</t>
  </si>
  <si>
    <t>E</t>
  </si>
  <si>
    <t>D</t>
  </si>
  <si>
    <t>G</t>
  </si>
  <si>
    <t>A</t>
  </si>
  <si>
    <t>B</t>
  </si>
  <si>
    <t>C</t>
  </si>
  <si>
    <t>F</t>
  </si>
  <si>
    <t>H</t>
  </si>
  <si>
    <t>I</t>
  </si>
  <si>
    <t>J</t>
  </si>
  <si>
    <t>K</t>
  </si>
  <si>
    <t>L</t>
  </si>
  <si>
    <t>M</t>
  </si>
  <si>
    <t>REQUISITION NUMBER</t>
  </si>
  <si>
    <t>SR NUMBER</t>
  </si>
  <si>
    <t>TENDER NUMBER</t>
  </si>
  <si>
    <t>AWARDED DATE</t>
  </si>
  <si>
    <t>UNIT PRICE FOR EACH                        (LKR)</t>
  </si>
  <si>
    <t>TOTAL AWARDED VALUE IN LKR</t>
  </si>
  <si>
    <t>TENDER AWARDS - 2021 SEPTEMBER (Pharmaceutical Items)</t>
  </si>
  <si>
    <t>UNIT PRICE</t>
  </si>
  <si>
    <t>PACK SIZE</t>
  </si>
  <si>
    <t>2020/SPC/N/R/P/00001</t>
  </si>
  <si>
    <t>00701603</t>
  </si>
  <si>
    <t xml:space="preserve">Dexamethasone Tablet 4 mg
 </t>
  </si>
  <si>
    <t>DHS/RP/457/20</t>
  </si>
  <si>
    <t>Eureka Life Sciences Pvt Ltd - Singapore</t>
  </si>
  <si>
    <t>USD</t>
  </si>
  <si>
    <t>2020/SPC/N/C/P/00258</t>
  </si>
  <si>
    <t>00801002</t>
  </si>
  <si>
    <t xml:space="preserve">Mesalazine  suppository 500mg
 </t>
  </si>
  <si>
    <t>DHS/RP/459/20</t>
  </si>
  <si>
    <t>Acorria Pharmaceuticals - Colombo</t>
  </si>
  <si>
    <t>2021/SPC/N/R/P/00001</t>
  </si>
  <si>
    <t>00304001</t>
  </si>
  <si>
    <t>Sodium valproate Tablet 100mg</t>
  </si>
  <si>
    <t>DHS/P/WW/347/21</t>
  </si>
  <si>
    <t>AMN Life Science Pvt Ltd - India (3,875,000 tablets)</t>
  </si>
  <si>
    <t>2021/SPC/N/C/P/00004</t>
  </si>
  <si>
    <t>00801001</t>
  </si>
  <si>
    <t xml:space="preserve">Mesalazine tablet 400mg  </t>
  </si>
  <si>
    <t>DHS/RP/156/21</t>
  </si>
  <si>
    <t>Yaden International Pvt Ltd - SL</t>
  </si>
  <si>
    <t>2021/SPC/N/R/P/00025</t>
  </si>
  <si>
    <t>01203002</t>
  </si>
  <si>
    <t xml:space="preserve">Bortezomib injection 2mg vial
 </t>
  </si>
  <si>
    <t>DHS/P/WW/70/21</t>
  </si>
  <si>
    <t>R.N Vision Pharma Pvt Ltd - SL</t>
  </si>
  <si>
    <t>2021/SPC/N/R/P/00058</t>
  </si>
  <si>
    <t>00000401</t>
  </si>
  <si>
    <t xml:space="preserve">Fentanyl TD Patch 50mcg/h
 </t>
  </si>
  <si>
    <t>DHS/P/WW/539/21</t>
  </si>
  <si>
    <t>Sparsha Pharma International Pvt Ltd - india (5,000 patches)</t>
  </si>
  <si>
    <t>2021/SPC/N/C/P/00062</t>
  </si>
  <si>
    <t>00102601</t>
  </si>
  <si>
    <t xml:space="preserve">Amikacin Injection 250mg in 1ml Vial
 </t>
  </si>
  <si>
    <t>DHS/RP/161/21</t>
  </si>
  <si>
    <t>Eureka Life Sciences Pte Ltd - Singapore</t>
  </si>
  <si>
    <t>00103601</t>
  </si>
  <si>
    <t xml:space="preserve">Teicoplanin Injection 200mg Vial
 </t>
  </si>
  <si>
    <t>DHS/P/DQ/92/21</t>
  </si>
  <si>
    <t>Slim Pharmaceuticals (Pvt) Ltd - Malabe</t>
  </si>
  <si>
    <t>2021/SPC/N/C/P/00074</t>
  </si>
  <si>
    <t>00704001</t>
  </si>
  <si>
    <t xml:space="preserve">Danazole Capsule 100mg
 </t>
  </si>
  <si>
    <t>DHS/RP/158/21</t>
  </si>
  <si>
    <t>Hemka Pharma Pvt Ltd - Colombo</t>
  </si>
  <si>
    <t>2021/SPC/N/R/P/00081</t>
  </si>
  <si>
    <t>00204101</t>
  </si>
  <si>
    <t xml:space="preserve">Isoprenaline hydrochloride Injection 2mg in 2ml ampoule
 </t>
  </si>
  <si>
    <t>DHS/P/WW/456/21</t>
  </si>
  <si>
    <t>Eureka Life Sciences Pte Ltd - Singapore (7,250)</t>
  </si>
  <si>
    <t>2021/SPC/N/R/P/00087</t>
  </si>
  <si>
    <t>00405401</t>
  </si>
  <si>
    <t xml:space="preserve">Calcium 500mg + Vitamin D3 250IU Tablet
 </t>
  </si>
  <si>
    <t>DHS/RP/174/21</t>
  </si>
  <si>
    <t>Eureka Life Sciences Pte Ltd- Singapore (6,000,000)</t>
  </si>
  <si>
    <t>2021/SPC/N/C/P/00088</t>
  </si>
  <si>
    <t>00407201</t>
  </si>
  <si>
    <t xml:space="preserve"> Total Parenteral Nutrition in 1,000ml -2,500ml , multiple component in collapsible bag
 </t>
  </si>
  <si>
    <t>DHS/P/M/WW/22/21</t>
  </si>
  <si>
    <t>Otsuka Pharmaceuticals India Pvt Ltd - (25%)</t>
  </si>
  <si>
    <t>Fresenius Kabi Asia Pacific Ltd (50%)</t>
  </si>
  <si>
    <t>EUR</t>
  </si>
  <si>
    <t>2021/SPC/N/R/P/00093</t>
  </si>
  <si>
    <t>00702701</t>
  </si>
  <si>
    <t>Testosterone enanthate Injection 250mg in 1ml ampoule</t>
  </si>
  <si>
    <t>DHS/RP/132/21</t>
  </si>
  <si>
    <t>Care Ring Pharma Pvt Ltd - Colombo (70%)</t>
  </si>
  <si>
    <t>Klintas Pvt Ltd - Ragama</t>
  </si>
  <si>
    <t>2021/SPC/N/C/P/00125</t>
  </si>
  <si>
    <t>00109001</t>
  </si>
  <si>
    <t xml:space="preserve">Emtricitabine 200 mg + Tenofovir tablet,300mg
 </t>
  </si>
  <si>
    <t>DHS/P/WW/732/21</t>
  </si>
  <si>
    <t>Hetero Labs Ltd - India (66,690 tablets)</t>
  </si>
  <si>
    <t>2021/SPC/E/C/P/00316</t>
  </si>
  <si>
    <t>00000201</t>
  </si>
  <si>
    <t>Codeine phosphate Powder</t>
  </si>
  <si>
    <t>DHS/P/DQ/134/21</t>
  </si>
  <si>
    <t>Saneca Pharmaceuticals a.s - Slovak Republic</t>
  </si>
  <si>
    <t>2021/SPC/N/R/P/00323</t>
  </si>
  <si>
    <t>00408001</t>
  </si>
  <si>
    <t>Glucose sachet 75g</t>
  </si>
  <si>
    <t>SPC-ORS</t>
  </si>
  <si>
    <t>SPC - ORS Unit</t>
  </si>
  <si>
    <t>2021/SPC/E/R/P/00620</t>
  </si>
  <si>
    <t>01202901</t>
  </si>
  <si>
    <t xml:space="preserve">Bevacizumab injection 100mg in 4ml vial
 </t>
  </si>
  <si>
    <t>DHS/RP/201/21</t>
  </si>
  <si>
    <t xml:space="preserve">Medmart Pharma (Pvt) Ltd - Dehiwala </t>
  </si>
  <si>
    <t>2022/SPC/N/R/P/00003</t>
  </si>
  <si>
    <t>00301902</t>
  </si>
  <si>
    <t xml:space="preserve">Olanzapine Tab.10mg  </t>
  </si>
  <si>
    <t>DHS/P/WW/247/22</t>
  </si>
  <si>
    <t>Hiral Labs Ltd - India</t>
  </si>
  <si>
    <t>00304201</t>
  </si>
  <si>
    <t xml:space="preserve">Clobazam tablet 5mg  </t>
  </si>
  <si>
    <t>DHS/P/WW/233/22</t>
  </si>
  <si>
    <t>Verve Human Care Laboratories - India</t>
  </si>
  <si>
    <t>00305002</t>
  </si>
  <si>
    <t xml:space="preserve">Co-careldopa Tab. 25/250mg  </t>
  </si>
  <si>
    <t>DHS/P/WW/258/22</t>
  </si>
  <si>
    <t>OBS Parkistan (Pvt) Ltd - Parkistan</t>
  </si>
  <si>
    <t>2022/SPC/N/C/P/00004</t>
  </si>
  <si>
    <t>00304502</t>
  </si>
  <si>
    <t xml:space="preserve">Topiramate Tab.  50mg  </t>
  </si>
  <si>
    <t>DHS/P/WW/147/22</t>
  </si>
  <si>
    <t>Pharmafabrikon - India</t>
  </si>
  <si>
    <t>00306101</t>
  </si>
  <si>
    <t xml:space="preserve">Melatonin tablet 2mg  </t>
  </si>
  <si>
    <t>DHS/P/WW/152/22</t>
  </si>
  <si>
    <t>Talex Pharma Pvt Ltd - Colombo</t>
  </si>
  <si>
    <t>00307201</t>
  </si>
  <si>
    <t xml:space="preserve">Amantadine  capsule100mg  </t>
  </si>
  <si>
    <t>DHS/P/WW/138/22</t>
  </si>
  <si>
    <t>Hemka Pharma Pvt Ltd - SL</t>
  </si>
  <si>
    <t>2022/SPC/N/R/P/00007</t>
  </si>
  <si>
    <t>00700701</t>
  </si>
  <si>
    <t xml:space="preserve">InsulinIsophane(human)1,000IU/10ml </t>
  </si>
  <si>
    <t>DHS/P/WW/88/22</t>
  </si>
  <si>
    <t xml:space="preserve">Wockhardt Ltd - India (35,000 vials) </t>
  </si>
  <si>
    <t>Novo Nordisk A/S - Denmark (15,000 vials)</t>
  </si>
  <si>
    <t>00602301</t>
  </si>
  <si>
    <t xml:space="preserve">Anti Venom Serum Inj. 10ml  </t>
  </si>
  <si>
    <t>DHS/P/WW/75/22</t>
  </si>
  <si>
    <t>Bharat Serum &amp; Vaccines Ltd - India (50%)</t>
  </si>
  <si>
    <t>Vinus Bioproducts Ltd - India (50%)</t>
  </si>
  <si>
    <t>2022/SPC/N/R/P/00010</t>
  </si>
  <si>
    <t>01103101</t>
  </si>
  <si>
    <t xml:space="preserve">Selenium sulphide lotion2.5%,60ml bot </t>
  </si>
  <si>
    <t>DHS/P/WW/129/22</t>
  </si>
  <si>
    <t>Galentic Pharma India Pvt Ltd - India</t>
  </si>
  <si>
    <t>01104901</t>
  </si>
  <si>
    <t xml:space="preserve">Sulphur precipitated powder  </t>
  </si>
  <si>
    <t>DHS/P/WW/132/22</t>
  </si>
  <si>
    <t>Randwin Exim Pvt Ltd - India</t>
  </si>
  <si>
    <t>2022/SPC/N/R/P/00016</t>
  </si>
  <si>
    <t>00200101</t>
  </si>
  <si>
    <t xml:space="preserve">Digoxin Tab 0.25 mg  </t>
  </si>
  <si>
    <t>DHS/P/WW/215/22</t>
  </si>
  <si>
    <t>Emar Pharma Pvt Ltd - Dehiwala</t>
  </si>
  <si>
    <t>2022/SPC/N/C/P/00017</t>
  </si>
  <si>
    <t>00206601</t>
  </si>
  <si>
    <t xml:space="preserve">Fenofibrate Cap. 200mg  </t>
  </si>
  <si>
    <t>DHS/P/WW/56/22</t>
  </si>
  <si>
    <t>USV Private Ltd - India</t>
  </si>
  <si>
    <t>2022/SPC/N/R/P/00018</t>
  </si>
  <si>
    <t>00205903</t>
  </si>
  <si>
    <t xml:space="preserve">Tranexamic acid Inj.500mg  </t>
  </si>
  <si>
    <t>DHS/P/WW/65/22</t>
  </si>
  <si>
    <t>Mankind Pharma Limited - India</t>
  </si>
  <si>
    <t>2022/SPC/N/C/P/00021</t>
  </si>
  <si>
    <t>00305301</t>
  </si>
  <si>
    <t xml:space="preserve">Botulinum Toxin 100U Vial  </t>
  </si>
  <si>
    <t>DHS/P/WW/161/22</t>
  </si>
  <si>
    <t>Hemas Pharmaceuticals Pvt Ltd - SL</t>
  </si>
  <si>
    <t>2022/SPC/N/R/P/00032</t>
  </si>
  <si>
    <t>01207402</t>
  </si>
  <si>
    <t xml:space="preserve">Octreotide inj. 50mcg in 1mlamp </t>
  </si>
  <si>
    <t>DHS/P/WW/217/22</t>
  </si>
  <si>
    <t>Klintas Ltd - SL</t>
  </si>
  <si>
    <t>2022/SPC/N/R/P/00039</t>
  </si>
  <si>
    <t>00701401</t>
  </si>
  <si>
    <t xml:space="preserve">Fludrocortisone tablet 0.1mg  </t>
  </si>
  <si>
    <t>DHS/P/WW/264/22</t>
  </si>
  <si>
    <t>Eureka Life Sciences PTE Ltd - Singapore</t>
  </si>
  <si>
    <t>2022/SPC/N/C/P/00046</t>
  </si>
  <si>
    <t>00103203</t>
  </si>
  <si>
    <t xml:space="preserve">Clindamycin phosphate Inj.300mg/2ml 
 </t>
  </si>
  <si>
    <t>DHS/P/WW/283/22</t>
  </si>
  <si>
    <t>00103201</t>
  </si>
  <si>
    <t xml:space="preserve">Clindamycin Cap. 150mg  </t>
  </si>
  <si>
    <t>DHS/P/WW/279/22</t>
  </si>
  <si>
    <t>Orion Pharma Ltd - Bangladesh</t>
  </si>
  <si>
    <t>2022/SPC/N/R/P/00047</t>
  </si>
  <si>
    <t>01202101</t>
  </si>
  <si>
    <t xml:space="preserve">Mercaptopurine tablet 50mg  </t>
  </si>
  <si>
    <t>DHS/P/WW/194/22</t>
  </si>
  <si>
    <t>Softcare International Pvt Ltd - Colombo</t>
  </si>
  <si>
    <t>01206302</t>
  </si>
  <si>
    <t xml:space="preserve">Lenalidomide capsule 10mg  </t>
  </si>
  <si>
    <t>DHS/P/WW/191/22</t>
  </si>
  <si>
    <t>Reliance Life Sciences Pvt Ltd - India</t>
  </si>
  <si>
    <t>01206901</t>
  </si>
  <si>
    <t xml:space="preserve">Letrozole tablet 2.5mg  </t>
  </si>
  <si>
    <t>DHS/P/WW/189/22</t>
  </si>
  <si>
    <t>FOC</t>
  </si>
  <si>
    <t>2022/SPC/N/R/P/00049</t>
  </si>
  <si>
    <t>01502003</t>
  </si>
  <si>
    <t xml:space="preserve">Bupivacaine 0.5%+Glucose 8% in 4ml inj </t>
  </si>
  <si>
    <t>DHS/P/WW/102/22</t>
  </si>
  <si>
    <t>Yaden International (Pvt) Ltd - Colombo</t>
  </si>
  <si>
    <t>2022/SPC/N/C/P/00051</t>
  </si>
  <si>
    <t>01204201</t>
  </si>
  <si>
    <t xml:space="preserve">Everolimus tablet 0.25mg  </t>
  </si>
  <si>
    <t>DHS/P/WW/52/22</t>
  </si>
  <si>
    <t>Novartis Pharma - Switzerland</t>
  </si>
  <si>
    <t>01205404</t>
  </si>
  <si>
    <t xml:space="preserve">Cyclosporin Syrup100mg in 1ml, 50ml bottle </t>
  </si>
  <si>
    <t>DHS/P/WW/47/22</t>
  </si>
  <si>
    <t>A.Baur &amp; Co. Pvt Ltd - Colombo</t>
  </si>
  <si>
    <t>01205601</t>
  </si>
  <si>
    <t xml:space="preserve">Tacrolimus capsule 0.5mg  </t>
  </si>
  <si>
    <t>DHS/P/WW/46/22</t>
  </si>
  <si>
    <t>Markss HLC Pvt Ltd - Colombo</t>
  </si>
  <si>
    <t>2022/SPC/N/R/P/00052</t>
  </si>
  <si>
    <t>01301101</t>
  </si>
  <si>
    <t xml:space="preserve">Citric acid crystals  </t>
  </si>
  <si>
    <t>DHS/P/WW/169/22</t>
  </si>
  <si>
    <t xml:space="preserve">Trojan Ceylon Group Pvt Ltd - Malabe </t>
  </si>
  <si>
    <t>01301802</t>
  </si>
  <si>
    <t xml:space="preserve">Tolterodine sustained release capsule 2mg </t>
  </si>
  <si>
    <t>DHS/P/WW/164/22</t>
  </si>
  <si>
    <t>Tabrane Pharmaceuticals - SL</t>
  </si>
  <si>
    <t>2022/SPC/N/C/P/00053</t>
  </si>
  <si>
    <t>01300401</t>
  </si>
  <si>
    <t xml:space="preserve">Levonorgestrel 20mcg/24h I/Usystem </t>
  </si>
  <si>
    <t>DHS/P/WW/175/22</t>
  </si>
  <si>
    <t>Bayer AG - Germany</t>
  </si>
  <si>
    <t>2022/SPC/N/R/P/00067</t>
  </si>
  <si>
    <t>01300801</t>
  </si>
  <si>
    <t xml:space="preserve">Levonorgestrel 0.15mg+Ethnylstrdiol 0.03mg tab </t>
  </si>
  <si>
    <t>DHS/P/WW/288/22</t>
  </si>
  <si>
    <t>Myaln Laboratories Ltd - India</t>
  </si>
  <si>
    <t>00702601</t>
  </si>
  <si>
    <t xml:space="preserve">Medroxyprogesterone Inj150mg/1ml </t>
  </si>
  <si>
    <t>DHS/P/WW/286/22</t>
  </si>
  <si>
    <t>Mylan Laboratories Ltd - India</t>
  </si>
  <si>
    <t>2022/SPC/N/C/P/00068</t>
  </si>
  <si>
    <t>01300402</t>
  </si>
  <si>
    <t xml:space="preserve">Levonorgestrel implants two rod </t>
  </si>
  <si>
    <t>DHS/P/WW/289/22</t>
  </si>
  <si>
    <t>CURRENCY</t>
  </si>
  <si>
    <t>DATE OF TENDER CLOSED</t>
  </si>
  <si>
    <t>QUANTITY AWARDED</t>
  </si>
  <si>
    <r>
      <t xml:space="preserve">Inquiries : Procurement Monitoring Unit                                                                                    </t>
    </r>
    <r>
      <rPr>
        <sz val="11"/>
        <color theme="1"/>
        <rFont val="Calibri"/>
        <family val="2"/>
        <scheme val="minor"/>
      </rPr>
      <t>Contact No - 011-2055807, 011-2320356 (Extention - 607), +94-716 849788                                                      E-mail - prsuppmu@spc.lk</t>
    </r>
  </si>
  <si>
    <t>* Column L and M will be filled after issuing the indent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</si>
</sst>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_(* #,##0_);_(* \(#,##0\);_(* &quot;-&quot;??_);_(@_)"/>
    <numFmt numFmtId="167" formatCode="yyyy\-mm\-dd;@"/>
    <numFmt numFmtId="168" formatCode="#,##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quotePrefix="1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168" fontId="3" fillId="0" borderId="1" xfId="0" applyNumberFormat="1" applyFont="1" applyBorder="1" applyAlignment="1">
      <alignment horizontal="right" vertical="center"/>
    </xf>
    <xf numFmtId="43" fontId="3" fillId="0" borderId="1" xfId="3" applyFont="1" applyFill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14" fontId="2" fillId="0" borderId="1" xfId="0" quotePrefix="1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</cellXfs>
  <cellStyles count="5">
    <cellStyle name="Comma" xfId="3" builtinId="3"/>
    <cellStyle name="Comma 3" xfId="1"/>
    <cellStyle name="Normal" xfId="0" builtinId="0"/>
    <cellStyle name="Normal 2 2" xfId="2"/>
    <cellStyle name="Normal 3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B17" workbookViewId="0">
      <selection activeCell="D31" sqref="D31"/>
    </sheetView>
  </sheetViews>
  <sheetFormatPr defaultColWidth="4.140625" defaultRowHeight="15" x14ac:dyDescent="0.25"/>
  <cols>
    <col min="1" max="1" width="4.140625" style="18"/>
    <col min="2" max="2" width="20.85546875" style="1" customWidth="1"/>
    <col min="3" max="3" width="12.28515625" style="1" customWidth="1"/>
    <col min="4" max="4" width="41.5703125" style="7" customWidth="1"/>
    <col min="5" max="5" width="18.7109375" style="1" customWidth="1"/>
    <col min="6" max="6" width="14.140625" style="1" customWidth="1"/>
    <col min="7" max="7" width="38" style="7" customWidth="1"/>
    <col min="8" max="8" width="13.42578125" style="1" customWidth="1"/>
    <col min="9" max="9" width="13" style="13" customWidth="1"/>
    <col min="10" max="10" width="10.42578125" style="1" customWidth="1"/>
    <col min="11" max="11" width="13.5703125" style="13" customWidth="1"/>
    <col min="12" max="12" width="11.5703125" style="1" customWidth="1"/>
    <col min="13" max="13" width="17.7109375" style="3" customWidth="1"/>
    <col min="14" max="14" width="18.42578125" style="3" customWidth="1"/>
    <col min="15" max="16384" width="4.140625" style="3"/>
  </cols>
  <sheetData>
    <row r="1" spans="1:14" ht="15" customHeight="1" x14ac:dyDescent="0.25">
      <c r="A1" s="19"/>
      <c r="B1" s="35" t="s">
        <v>258</v>
      </c>
      <c r="C1" s="35"/>
      <c r="D1" s="35"/>
    </row>
    <row r="2" spans="1:14" ht="57" customHeight="1" x14ac:dyDescent="0.25">
      <c r="A2" s="19"/>
      <c r="B2" s="35"/>
      <c r="C2" s="35"/>
      <c r="D2" s="35"/>
    </row>
    <row r="3" spans="1:14" ht="21.75" customHeight="1" x14ac:dyDescent="0.25">
      <c r="A3" s="19"/>
      <c r="B3" s="8"/>
      <c r="C3" s="6"/>
      <c r="D3" s="6"/>
    </row>
    <row r="4" spans="1:14" ht="33" customHeight="1" x14ac:dyDescent="0.25">
      <c r="B4" s="36" t="s">
        <v>22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1"/>
      <c r="N4" s="1"/>
    </row>
    <row r="5" spans="1:14" x14ac:dyDescent="0.25">
      <c r="A5" s="19"/>
      <c r="B5" s="2" t="s">
        <v>6</v>
      </c>
      <c r="C5" s="2" t="s">
        <v>7</v>
      </c>
      <c r="D5" s="16" t="s">
        <v>8</v>
      </c>
      <c r="E5" s="2" t="s">
        <v>4</v>
      </c>
      <c r="F5" s="2" t="s">
        <v>3</v>
      </c>
      <c r="G5" s="16" t="s">
        <v>9</v>
      </c>
      <c r="H5" s="2" t="s">
        <v>5</v>
      </c>
      <c r="I5" s="17" t="s">
        <v>10</v>
      </c>
      <c r="J5" s="2" t="s">
        <v>11</v>
      </c>
      <c r="K5" s="17" t="s">
        <v>12</v>
      </c>
      <c r="L5" s="2" t="s">
        <v>13</v>
      </c>
      <c r="M5" s="2" t="s">
        <v>14</v>
      </c>
      <c r="N5" s="2" t="s">
        <v>15</v>
      </c>
    </row>
    <row r="6" spans="1:14" s="4" customFormat="1" ht="42" customHeight="1" x14ac:dyDescent="0.25">
      <c r="A6" s="20"/>
      <c r="B6" s="9" t="s">
        <v>16</v>
      </c>
      <c r="C6" s="9" t="s">
        <v>17</v>
      </c>
      <c r="D6" s="9" t="s">
        <v>0</v>
      </c>
      <c r="E6" s="10" t="s">
        <v>18</v>
      </c>
      <c r="F6" s="11" t="s">
        <v>256</v>
      </c>
      <c r="G6" s="9" t="s">
        <v>1</v>
      </c>
      <c r="H6" s="9" t="s">
        <v>19</v>
      </c>
      <c r="I6" s="9" t="s">
        <v>257</v>
      </c>
      <c r="J6" s="9" t="s">
        <v>255</v>
      </c>
      <c r="K6" s="12" t="s">
        <v>23</v>
      </c>
      <c r="L6" s="9" t="s">
        <v>24</v>
      </c>
      <c r="M6" s="9" t="s">
        <v>20</v>
      </c>
      <c r="N6" s="9" t="s">
        <v>21</v>
      </c>
    </row>
    <row r="7" spans="1:14" ht="25.5" x14ac:dyDescent="0.25">
      <c r="A7" s="19">
        <f>IF(C7=C6,A6,A6+1)</f>
        <v>1</v>
      </c>
      <c r="B7" s="21" t="s">
        <v>25</v>
      </c>
      <c r="C7" s="22" t="s">
        <v>26</v>
      </c>
      <c r="D7" s="23" t="s">
        <v>27</v>
      </c>
      <c r="E7" s="21" t="s">
        <v>28</v>
      </c>
      <c r="F7" s="24">
        <v>44390</v>
      </c>
      <c r="G7" s="23" t="s">
        <v>29</v>
      </c>
      <c r="H7" s="25">
        <v>44462</v>
      </c>
      <c r="I7" s="26">
        <v>187200</v>
      </c>
      <c r="J7" s="21" t="s">
        <v>30</v>
      </c>
      <c r="K7" s="27">
        <v>0.9</v>
      </c>
      <c r="L7" s="21">
        <v>20</v>
      </c>
      <c r="M7" s="28">
        <v>0</v>
      </c>
      <c r="N7" s="28">
        <v>0</v>
      </c>
    </row>
    <row r="8" spans="1:14" ht="25.5" x14ac:dyDescent="0.25">
      <c r="A8" s="19">
        <f t="shared" ref="A8:A58" si="0">IF(C8=C7,A7,A7+1)</f>
        <v>2</v>
      </c>
      <c r="B8" s="21" t="s">
        <v>31</v>
      </c>
      <c r="C8" s="22" t="s">
        <v>32</v>
      </c>
      <c r="D8" s="23" t="s">
        <v>33</v>
      </c>
      <c r="E8" s="21" t="s">
        <v>34</v>
      </c>
      <c r="F8" s="24">
        <v>44397</v>
      </c>
      <c r="G8" s="23" t="s">
        <v>35</v>
      </c>
      <c r="H8" s="25">
        <v>44460</v>
      </c>
      <c r="I8" s="26">
        <v>3740</v>
      </c>
      <c r="J8" s="21" t="s">
        <v>2</v>
      </c>
      <c r="K8" s="27">
        <v>137.75</v>
      </c>
      <c r="L8" s="21">
        <v>1</v>
      </c>
      <c r="M8" s="28">
        <v>0</v>
      </c>
      <c r="N8" s="28">
        <v>0</v>
      </c>
    </row>
    <row r="9" spans="1:14" ht="25.5" x14ac:dyDescent="0.25">
      <c r="A9" s="19">
        <f t="shared" si="0"/>
        <v>3</v>
      </c>
      <c r="B9" s="14" t="s">
        <v>36</v>
      </c>
      <c r="C9" s="29" t="s">
        <v>37</v>
      </c>
      <c r="D9" s="5" t="s">
        <v>38</v>
      </c>
      <c r="E9" s="14" t="s">
        <v>39</v>
      </c>
      <c r="F9" s="30">
        <v>44012</v>
      </c>
      <c r="G9" s="23" t="s">
        <v>40</v>
      </c>
      <c r="H9" s="31">
        <v>44448</v>
      </c>
      <c r="I9" s="15">
        <v>3875000</v>
      </c>
      <c r="J9" s="21" t="s">
        <v>30</v>
      </c>
      <c r="K9" s="32">
        <v>1.24</v>
      </c>
      <c r="L9" s="14">
        <v>100</v>
      </c>
      <c r="M9" s="28">
        <v>0</v>
      </c>
      <c r="N9" s="28">
        <v>0</v>
      </c>
    </row>
    <row r="10" spans="1:14" x14ac:dyDescent="0.25">
      <c r="A10" s="19">
        <f t="shared" si="0"/>
        <v>4</v>
      </c>
      <c r="B10" s="21" t="s">
        <v>41</v>
      </c>
      <c r="C10" s="22" t="s">
        <v>42</v>
      </c>
      <c r="D10" s="5" t="s">
        <v>43</v>
      </c>
      <c r="E10" s="21" t="s">
        <v>44</v>
      </c>
      <c r="F10" s="24">
        <v>44385</v>
      </c>
      <c r="G10" s="23" t="s">
        <v>45</v>
      </c>
      <c r="H10" s="25">
        <v>44460</v>
      </c>
      <c r="I10" s="26">
        <v>175000</v>
      </c>
      <c r="J10" s="21" t="s">
        <v>2</v>
      </c>
      <c r="K10" s="27">
        <v>14</v>
      </c>
      <c r="L10" s="21">
        <v>1</v>
      </c>
      <c r="M10" s="28">
        <v>0</v>
      </c>
      <c r="N10" s="28">
        <v>0</v>
      </c>
    </row>
    <row r="11" spans="1:14" ht="25.5" x14ac:dyDescent="0.25">
      <c r="A11" s="19">
        <f t="shared" si="0"/>
        <v>5</v>
      </c>
      <c r="B11" s="21" t="s">
        <v>46</v>
      </c>
      <c r="C11" s="29" t="s">
        <v>47</v>
      </c>
      <c r="D11" s="5" t="s">
        <v>48</v>
      </c>
      <c r="E11" s="21" t="s">
        <v>49</v>
      </c>
      <c r="F11" s="24">
        <v>43946</v>
      </c>
      <c r="G11" s="23" t="s">
        <v>50</v>
      </c>
      <c r="H11" s="25">
        <v>44462</v>
      </c>
      <c r="I11" s="26">
        <v>7000</v>
      </c>
      <c r="J11" s="21" t="s">
        <v>2</v>
      </c>
      <c r="K11" s="27">
        <v>1574.4</v>
      </c>
      <c r="L11" s="21">
        <v>1</v>
      </c>
      <c r="M11" s="28">
        <v>1574.4</v>
      </c>
      <c r="N11" s="28">
        <v>11020800</v>
      </c>
    </row>
    <row r="12" spans="1:14" ht="25.5" x14ac:dyDescent="0.25">
      <c r="A12" s="19">
        <f t="shared" si="0"/>
        <v>6</v>
      </c>
      <c r="B12" s="21" t="s">
        <v>51</v>
      </c>
      <c r="C12" s="22" t="s">
        <v>52</v>
      </c>
      <c r="D12" s="5" t="s">
        <v>53</v>
      </c>
      <c r="E12" s="21" t="s">
        <v>54</v>
      </c>
      <c r="F12" s="24">
        <v>44033</v>
      </c>
      <c r="G12" s="23" t="s">
        <v>55</v>
      </c>
      <c r="H12" s="25">
        <v>44453</v>
      </c>
      <c r="I12" s="26">
        <v>5000</v>
      </c>
      <c r="J12" s="21" t="s">
        <v>30</v>
      </c>
      <c r="K12" s="27">
        <v>9.57</v>
      </c>
      <c r="L12" s="21">
        <v>1</v>
      </c>
      <c r="M12" s="28">
        <v>0</v>
      </c>
      <c r="N12" s="28">
        <v>0</v>
      </c>
    </row>
    <row r="13" spans="1:14" ht="25.5" x14ac:dyDescent="0.25">
      <c r="A13" s="19">
        <f t="shared" si="0"/>
        <v>7</v>
      </c>
      <c r="B13" s="21" t="s">
        <v>56</v>
      </c>
      <c r="C13" s="22" t="s">
        <v>57</v>
      </c>
      <c r="D13" s="5" t="s">
        <v>58</v>
      </c>
      <c r="E13" s="21" t="s">
        <v>59</v>
      </c>
      <c r="F13" s="24">
        <v>44390</v>
      </c>
      <c r="G13" s="23" t="s">
        <v>60</v>
      </c>
      <c r="H13" s="25">
        <v>44462</v>
      </c>
      <c r="I13" s="26">
        <v>25000</v>
      </c>
      <c r="J13" s="21" t="s">
        <v>30</v>
      </c>
      <c r="K13" s="27">
        <v>2.83</v>
      </c>
      <c r="L13" s="21">
        <v>1</v>
      </c>
      <c r="M13" s="28">
        <v>566.00509399999999</v>
      </c>
      <c r="N13" s="28">
        <v>14150127.35</v>
      </c>
    </row>
    <row r="14" spans="1:14" ht="25.5" x14ac:dyDescent="0.25">
      <c r="A14" s="19">
        <f t="shared" si="0"/>
        <v>8</v>
      </c>
      <c r="B14" s="21" t="s">
        <v>56</v>
      </c>
      <c r="C14" s="22" t="s">
        <v>61</v>
      </c>
      <c r="D14" s="5" t="s">
        <v>62</v>
      </c>
      <c r="E14" s="21" t="s">
        <v>63</v>
      </c>
      <c r="F14" s="24">
        <v>44305</v>
      </c>
      <c r="G14" s="23" t="s">
        <v>64</v>
      </c>
      <c r="H14" s="25">
        <v>44448</v>
      </c>
      <c r="I14" s="26">
        <v>30000</v>
      </c>
      <c r="J14" s="21" t="s">
        <v>2</v>
      </c>
      <c r="K14" s="27">
        <v>1050</v>
      </c>
      <c r="L14" s="21">
        <v>1</v>
      </c>
      <c r="M14" s="28">
        <v>0</v>
      </c>
      <c r="N14" s="28">
        <v>0</v>
      </c>
    </row>
    <row r="15" spans="1:14" ht="25.5" x14ac:dyDescent="0.25">
      <c r="A15" s="19">
        <f t="shared" si="0"/>
        <v>9</v>
      </c>
      <c r="B15" s="21" t="s">
        <v>65</v>
      </c>
      <c r="C15" s="14" t="s">
        <v>66</v>
      </c>
      <c r="D15" s="5" t="s">
        <v>67</v>
      </c>
      <c r="E15" s="21" t="s">
        <v>68</v>
      </c>
      <c r="F15" s="24">
        <v>44385</v>
      </c>
      <c r="G15" s="23" t="s">
        <v>69</v>
      </c>
      <c r="H15" s="25">
        <v>44446</v>
      </c>
      <c r="I15" s="26">
        <v>120000</v>
      </c>
      <c r="J15" s="21" t="s">
        <v>2</v>
      </c>
      <c r="K15" s="27">
        <v>31.5</v>
      </c>
      <c r="L15" s="21">
        <v>1</v>
      </c>
      <c r="M15" s="28">
        <v>31.5</v>
      </c>
      <c r="N15" s="28">
        <v>3780000</v>
      </c>
    </row>
    <row r="16" spans="1:14" ht="38.25" x14ac:dyDescent="0.25">
      <c r="A16" s="19">
        <f t="shared" si="0"/>
        <v>10</v>
      </c>
      <c r="B16" s="21" t="s">
        <v>70</v>
      </c>
      <c r="C16" s="14" t="s">
        <v>71</v>
      </c>
      <c r="D16" s="5" t="s">
        <v>72</v>
      </c>
      <c r="E16" s="21" t="s">
        <v>73</v>
      </c>
      <c r="F16" s="24">
        <v>44021</v>
      </c>
      <c r="G16" s="23" t="s">
        <v>74</v>
      </c>
      <c r="H16" s="25">
        <v>44441</v>
      </c>
      <c r="I16" s="26">
        <v>7250</v>
      </c>
      <c r="J16" s="21" t="s">
        <v>30</v>
      </c>
      <c r="K16" s="27">
        <v>74.38</v>
      </c>
      <c r="L16" s="21">
        <v>1</v>
      </c>
      <c r="M16" s="28">
        <v>14876</v>
      </c>
      <c r="N16" s="28">
        <v>107851000</v>
      </c>
    </row>
    <row r="17" spans="1:14" ht="25.5" x14ac:dyDescent="0.25">
      <c r="A17" s="19">
        <f t="shared" si="0"/>
        <v>11</v>
      </c>
      <c r="B17" s="21" t="s">
        <v>75</v>
      </c>
      <c r="C17" s="14" t="s">
        <v>76</v>
      </c>
      <c r="D17" s="5" t="s">
        <v>77</v>
      </c>
      <c r="E17" s="14" t="s">
        <v>78</v>
      </c>
      <c r="F17" s="24">
        <v>44404</v>
      </c>
      <c r="G17" s="23" t="s">
        <v>79</v>
      </c>
      <c r="H17" s="25">
        <v>44460</v>
      </c>
      <c r="I17" s="26">
        <v>6000000</v>
      </c>
      <c r="J17" s="21" t="s">
        <v>30</v>
      </c>
      <c r="K17" s="27">
        <v>0.76</v>
      </c>
      <c r="L17" s="21">
        <v>100</v>
      </c>
      <c r="M17" s="28">
        <v>0</v>
      </c>
      <c r="N17" s="28">
        <v>0</v>
      </c>
    </row>
    <row r="18" spans="1:14" ht="38.25" x14ac:dyDescent="0.25">
      <c r="A18" s="19">
        <f t="shared" si="0"/>
        <v>12</v>
      </c>
      <c r="B18" s="21" t="s">
        <v>80</v>
      </c>
      <c r="C18" s="14" t="s">
        <v>81</v>
      </c>
      <c r="D18" s="5" t="s">
        <v>82</v>
      </c>
      <c r="E18" s="21" t="s">
        <v>83</v>
      </c>
      <c r="F18" s="24">
        <v>44320</v>
      </c>
      <c r="G18" s="23" t="s">
        <v>84</v>
      </c>
      <c r="H18" s="25">
        <v>44461</v>
      </c>
      <c r="I18" s="26">
        <v>8750</v>
      </c>
      <c r="J18" s="21" t="s">
        <v>30</v>
      </c>
      <c r="K18" s="27">
        <v>19</v>
      </c>
      <c r="L18" s="21">
        <v>1</v>
      </c>
      <c r="M18" s="28">
        <v>0</v>
      </c>
      <c r="N18" s="28">
        <v>0</v>
      </c>
    </row>
    <row r="19" spans="1:14" ht="38.25" x14ac:dyDescent="0.25">
      <c r="A19" s="19">
        <f t="shared" si="0"/>
        <v>12</v>
      </c>
      <c r="B19" s="21" t="s">
        <v>80</v>
      </c>
      <c r="C19" s="14" t="s">
        <v>81</v>
      </c>
      <c r="D19" s="5" t="s">
        <v>82</v>
      </c>
      <c r="E19" s="21" t="s">
        <v>83</v>
      </c>
      <c r="F19" s="24">
        <v>44320</v>
      </c>
      <c r="G19" s="23" t="s">
        <v>85</v>
      </c>
      <c r="H19" s="25">
        <v>44461</v>
      </c>
      <c r="I19" s="26">
        <v>17500</v>
      </c>
      <c r="J19" s="21" t="s">
        <v>86</v>
      </c>
      <c r="K19" s="27">
        <v>21.85</v>
      </c>
      <c r="L19" s="21">
        <v>1</v>
      </c>
      <c r="M19" s="28">
        <v>0</v>
      </c>
      <c r="N19" s="28">
        <v>0</v>
      </c>
    </row>
    <row r="20" spans="1:14" ht="25.5" x14ac:dyDescent="0.25">
      <c r="A20" s="19">
        <f t="shared" si="0"/>
        <v>13</v>
      </c>
      <c r="B20" s="21" t="s">
        <v>87</v>
      </c>
      <c r="C20" s="22" t="s">
        <v>88</v>
      </c>
      <c r="D20" s="5" t="s">
        <v>89</v>
      </c>
      <c r="E20" s="21" t="s">
        <v>90</v>
      </c>
      <c r="F20" s="24">
        <v>44369</v>
      </c>
      <c r="G20" s="23" t="s">
        <v>91</v>
      </c>
      <c r="H20" s="25">
        <v>44446</v>
      </c>
      <c r="I20" s="26">
        <v>11375</v>
      </c>
      <c r="J20" s="21" t="s">
        <v>2</v>
      </c>
      <c r="K20" s="27">
        <v>445</v>
      </c>
      <c r="L20" s="21">
        <v>1</v>
      </c>
      <c r="M20" s="28">
        <v>0</v>
      </c>
      <c r="N20" s="28">
        <v>0</v>
      </c>
    </row>
    <row r="21" spans="1:14" ht="25.5" x14ac:dyDescent="0.25">
      <c r="A21" s="19">
        <f t="shared" si="0"/>
        <v>13</v>
      </c>
      <c r="B21" s="21" t="s">
        <v>87</v>
      </c>
      <c r="C21" s="22" t="s">
        <v>88</v>
      </c>
      <c r="D21" s="5" t="s">
        <v>89</v>
      </c>
      <c r="E21" s="21" t="s">
        <v>90</v>
      </c>
      <c r="F21" s="24">
        <v>44369</v>
      </c>
      <c r="G21" s="23" t="s">
        <v>92</v>
      </c>
      <c r="H21" s="25">
        <v>44446</v>
      </c>
      <c r="I21" s="26">
        <v>4875</v>
      </c>
      <c r="J21" s="21" t="s">
        <v>2</v>
      </c>
      <c r="K21" s="27">
        <v>450</v>
      </c>
      <c r="L21" s="21">
        <v>1</v>
      </c>
      <c r="M21" s="28">
        <v>0</v>
      </c>
      <c r="N21" s="28">
        <v>0</v>
      </c>
    </row>
    <row r="22" spans="1:14" ht="25.5" x14ac:dyDescent="0.25">
      <c r="A22" s="19">
        <f t="shared" si="0"/>
        <v>14</v>
      </c>
      <c r="B22" s="21" t="s">
        <v>93</v>
      </c>
      <c r="C22" s="22" t="s">
        <v>94</v>
      </c>
      <c r="D22" s="5" t="s">
        <v>95</v>
      </c>
      <c r="E22" s="21" t="s">
        <v>96</v>
      </c>
      <c r="F22" s="24">
        <v>44056</v>
      </c>
      <c r="G22" s="23" t="s">
        <v>97</v>
      </c>
      <c r="H22" s="25">
        <v>44446</v>
      </c>
      <c r="I22" s="26"/>
      <c r="J22" s="21"/>
      <c r="K22" s="27"/>
      <c r="L22" s="21">
        <v>1</v>
      </c>
      <c r="M22" s="28">
        <v>0</v>
      </c>
      <c r="N22" s="28">
        <v>0</v>
      </c>
    </row>
    <row r="23" spans="1:14" x14ac:dyDescent="0.25">
      <c r="A23" s="19">
        <f t="shared" si="0"/>
        <v>15</v>
      </c>
      <c r="B23" s="21" t="s">
        <v>98</v>
      </c>
      <c r="C23" s="22" t="s">
        <v>99</v>
      </c>
      <c r="D23" s="5" t="s">
        <v>100</v>
      </c>
      <c r="E23" s="21" t="s">
        <v>101</v>
      </c>
      <c r="F23" s="24">
        <v>44372</v>
      </c>
      <c r="G23" s="23" t="s">
        <v>102</v>
      </c>
      <c r="H23" s="25">
        <v>44446</v>
      </c>
      <c r="I23" s="26">
        <v>50000</v>
      </c>
      <c r="J23" s="21" t="s">
        <v>30</v>
      </c>
      <c r="K23" s="27">
        <v>475</v>
      </c>
      <c r="L23" s="21">
        <v>1000</v>
      </c>
      <c r="M23" s="28">
        <v>95</v>
      </c>
      <c r="N23" s="28">
        <v>4750000</v>
      </c>
    </row>
    <row r="24" spans="1:14" x14ac:dyDescent="0.25">
      <c r="A24" s="19">
        <f t="shared" si="0"/>
        <v>16</v>
      </c>
      <c r="B24" s="21" t="s">
        <v>103</v>
      </c>
      <c r="C24" s="22" t="s">
        <v>104</v>
      </c>
      <c r="D24" s="5" t="s">
        <v>105</v>
      </c>
      <c r="E24" s="21" t="s">
        <v>106</v>
      </c>
      <c r="F24" s="24"/>
      <c r="G24" s="23" t="s">
        <v>107</v>
      </c>
      <c r="H24" s="25">
        <v>44446</v>
      </c>
      <c r="I24" s="26">
        <v>290000</v>
      </c>
      <c r="J24" s="21" t="s">
        <v>2</v>
      </c>
      <c r="K24" s="27">
        <v>55</v>
      </c>
      <c r="L24" s="21">
        <v>1</v>
      </c>
      <c r="M24" s="28">
        <v>55</v>
      </c>
      <c r="N24" s="28">
        <v>15950000</v>
      </c>
    </row>
    <row r="25" spans="1:14" ht="25.5" x14ac:dyDescent="0.25">
      <c r="A25" s="19">
        <f t="shared" si="0"/>
        <v>17</v>
      </c>
      <c r="B25" s="21" t="s">
        <v>108</v>
      </c>
      <c r="C25" s="22" t="s">
        <v>109</v>
      </c>
      <c r="D25" s="5" t="s">
        <v>110</v>
      </c>
      <c r="E25" s="21" t="s">
        <v>111</v>
      </c>
      <c r="F25" s="24">
        <v>44454</v>
      </c>
      <c r="G25" s="23" t="s">
        <v>112</v>
      </c>
      <c r="H25" s="25">
        <v>44462</v>
      </c>
      <c r="I25" s="26">
        <v>9000</v>
      </c>
      <c r="J25" s="21" t="s">
        <v>2</v>
      </c>
      <c r="K25" s="27">
        <v>13340</v>
      </c>
      <c r="L25" s="21">
        <v>1</v>
      </c>
      <c r="M25" s="28">
        <v>13340</v>
      </c>
      <c r="N25" s="28">
        <v>120060000</v>
      </c>
    </row>
    <row r="26" spans="1:14" x14ac:dyDescent="0.25">
      <c r="A26" s="19">
        <f t="shared" si="0"/>
        <v>18</v>
      </c>
      <c r="B26" s="21" t="s">
        <v>113</v>
      </c>
      <c r="C26" s="22" t="s">
        <v>114</v>
      </c>
      <c r="D26" s="5" t="s">
        <v>115</v>
      </c>
      <c r="E26" s="21" t="s">
        <v>116</v>
      </c>
      <c r="F26" s="24">
        <v>44390</v>
      </c>
      <c r="G26" s="23" t="s">
        <v>117</v>
      </c>
      <c r="H26" s="25">
        <v>44467</v>
      </c>
      <c r="I26" s="26">
        <v>15000000</v>
      </c>
      <c r="J26" s="21" t="s">
        <v>30</v>
      </c>
      <c r="K26" s="27">
        <v>3.88</v>
      </c>
      <c r="L26" s="21">
        <v>1000</v>
      </c>
      <c r="M26" s="28">
        <v>0</v>
      </c>
      <c r="N26" s="28">
        <v>0</v>
      </c>
    </row>
    <row r="27" spans="1:14" x14ac:dyDescent="0.25">
      <c r="A27" s="19">
        <f t="shared" si="0"/>
        <v>19</v>
      </c>
      <c r="B27" s="21" t="s">
        <v>113</v>
      </c>
      <c r="C27" s="22" t="s">
        <v>118</v>
      </c>
      <c r="D27" s="5" t="s">
        <v>119</v>
      </c>
      <c r="E27" s="21" t="s">
        <v>120</v>
      </c>
      <c r="F27" s="24">
        <v>44390</v>
      </c>
      <c r="G27" s="23" t="s">
        <v>121</v>
      </c>
      <c r="H27" s="25">
        <v>44467</v>
      </c>
      <c r="I27" s="26">
        <v>1000000</v>
      </c>
      <c r="J27" s="21" t="s">
        <v>30</v>
      </c>
      <c r="K27" s="27">
        <v>7.5</v>
      </c>
      <c r="L27" s="21">
        <v>100</v>
      </c>
      <c r="M27" s="28">
        <v>0</v>
      </c>
      <c r="N27" s="28">
        <v>0</v>
      </c>
    </row>
    <row r="28" spans="1:14" x14ac:dyDescent="0.25">
      <c r="A28" s="19">
        <f t="shared" si="0"/>
        <v>20</v>
      </c>
      <c r="B28" s="21" t="s">
        <v>113</v>
      </c>
      <c r="C28" s="22" t="s">
        <v>122</v>
      </c>
      <c r="D28" s="5" t="s">
        <v>123</v>
      </c>
      <c r="E28" s="21" t="s">
        <v>124</v>
      </c>
      <c r="F28" s="24">
        <v>44392</v>
      </c>
      <c r="G28" s="23" t="s">
        <v>125</v>
      </c>
      <c r="H28" s="25">
        <v>44448</v>
      </c>
      <c r="I28" s="26">
        <v>4000000</v>
      </c>
      <c r="J28" s="21" t="s">
        <v>30</v>
      </c>
      <c r="K28" s="27">
        <v>5.7270000000000003</v>
      </c>
      <c r="L28" s="21">
        <v>100</v>
      </c>
      <c r="M28" s="28">
        <v>11.62581</v>
      </c>
      <c r="N28" s="28">
        <v>46503240</v>
      </c>
    </row>
    <row r="29" spans="1:14" x14ac:dyDescent="0.25">
      <c r="A29" s="19">
        <f t="shared" si="0"/>
        <v>21</v>
      </c>
      <c r="B29" s="21" t="s">
        <v>126</v>
      </c>
      <c r="C29" s="22" t="s">
        <v>127</v>
      </c>
      <c r="D29" s="5" t="s">
        <v>128</v>
      </c>
      <c r="E29" s="21" t="s">
        <v>129</v>
      </c>
      <c r="F29" s="24">
        <v>44378</v>
      </c>
      <c r="G29" s="23" t="s">
        <v>130</v>
      </c>
      <c r="H29" s="25">
        <v>44453</v>
      </c>
      <c r="I29" s="26">
        <v>3000000</v>
      </c>
      <c r="J29" s="21" t="s">
        <v>30</v>
      </c>
      <c r="K29" s="27">
        <v>0.85</v>
      </c>
      <c r="L29" s="21">
        <v>100</v>
      </c>
      <c r="M29" s="28">
        <v>1.70119</v>
      </c>
      <c r="N29" s="28">
        <v>5103570</v>
      </c>
    </row>
    <row r="30" spans="1:14" x14ac:dyDescent="0.25">
      <c r="A30" s="19">
        <f t="shared" si="0"/>
        <v>22</v>
      </c>
      <c r="B30" s="21" t="s">
        <v>126</v>
      </c>
      <c r="C30" s="22" t="s">
        <v>131</v>
      </c>
      <c r="D30" s="5" t="s">
        <v>132</v>
      </c>
      <c r="E30" s="21" t="s">
        <v>133</v>
      </c>
      <c r="F30" s="24">
        <v>44378</v>
      </c>
      <c r="G30" s="23" t="s">
        <v>134</v>
      </c>
      <c r="H30" s="25">
        <v>44467</v>
      </c>
      <c r="I30" s="26">
        <v>170000</v>
      </c>
      <c r="J30" s="21" t="s">
        <v>2</v>
      </c>
      <c r="K30" s="27">
        <v>13.2</v>
      </c>
      <c r="L30" s="21">
        <v>1</v>
      </c>
      <c r="M30" s="28">
        <v>0</v>
      </c>
      <c r="N30" s="28">
        <v>0</v>
      </c>
    </row>
    <row r="31" spans="1:14" x14ac:dyDescent="0.25">
      <c r="A31" s="19">
        <f t="shared" si="0"/>
        <v>23</v>
      </c>
      <c r="B31" s="21" t="s">
        <v>126</v>
      </c>
      <c r="C31" s="22" t="s">
        <v>135</v>
      </c>
      <c r="D31" s="5" t="s">
        <v>136</v>
      </c>
      <c r="E31" s="21" t="s">
        <v>137</v>
      </c>
      <c r="F31" s="24">
        <v>44378</v>
      </c>
      <c r="G31" s="23" t="s">
        <v>138</v>
      </c>
      <c r="H31" s="25">
        <v>44467</v>
      </c>
      <c r="I31" s="26">
        <v>180000</v>
      </c>
      <c r="J31" s="21" t="s">
        <v>2</v>
      </c>
      <c r="K31" s="27">
        <v>71.2</v>
      </c>
      <c r="L31" s="21">
        <v>1</v>
      </c>
      <c r="M31" s="28">
        <v>71.2</v>
      </c>
      <c r="N31" s="28">
        <v>12816000</v>
      </c>
    </row>
    <row r="32" spans="1:14" x14ac:dyDescent="0.25">
      <c r="A32" s="19">
        <f t="shared" si="0"/>
        <v>24</v>
      </c>
      <c r="B32" s="21" t="s">
        <v>139</v>
      </c>
      <c r="C32" s="22" t="s">
        <v>140</v>
      </c>
      <c r="D32" s="5" t="s">
        <v>141</v>
      </c>
      <c r="E32" s="21" t="s">
        <v>142</v>
      </c>
      <c r="F32" s="24">
        <v>44370</v>
      </c>
      <c r="G32" s="23" t="s">
        <v>143</v>
      </c>
      <c r="H32" s="25">
        <v>44467</v>
      </c>
      <c r="I32" s="26">
        <v>35000</v>
      </c>
      <c r="J32" s="21" t="s">
        <v>30</v>
      </c>
      <c r="K32" s="27">
        <v>1.65</v>
      </c>
      <c r="L32" s="21">
        <v>1</v>
      </c>
      <c r="M32" s="28">
        <v>0</v>
      </c>
      <c r="N32" s="28">
        <v>0</v>
      </c>
    </row>
    <row r="33" spans="1:14" x14ac:dyDescent="0.25">
      <c r="A33" s="19">
        <f t="shared" si="0"/>
        <v>24</v>
      </c>
      <c r="B33" s="21" t="s">
        <v>139</v>
      </c>
      <c r="C33" s="22" t="s">
        <v>140</v>
      </c>
      <c r="D33" s="5" t="s">
        <v>141</v>
      </c>
      <c r="E33" s="21" t="s">
        <v>142</v>
      </c>
      <c r="F33" s="24">
        <v>44370</v>
      </c>
      <c r="G33" s="23" t="s">
        <v>144</v>
      </c>
      <c r="H33" s="25">
        <v>44467</v>
      </c>
      <c r="I33" s="26">
        <v>15000</v>
      </c>
      <c r="J33" s="21" t="s">
        <v>30</v>
      </c>
      <c r="K33" s="27">
        <v>1.7</v>
      </c>
      <c r="L33" s="21">
        <v>1</v>
      </c>
      <c r="M33" s="28">
        <v>0</v>
      </c>
      <c r="N33" s="28">
        <v>0</v>
      </c>
    </row>
    <row r="34" spans="1:14" x14ac:dyDescent="0.25">
      <c r="A34" s="19">
        <f t="shared" si="0"/>
        <v>25</v>
      </c>
      <c r="B34" s="21" t="s">
        <v>139</v>
      </c>
      <c r="C34" s="22" t="s">
        <v>145</v>
      </c>
      <c r="D34" s="5" t="s">
        <v>146</v>
      </c>
      <c r="E34" s="21" t="s">
        <v>147</v>
      </c>
      <c r="F34" s="24">
        <v>44370</v>
      </c>
      <c r="G34" s="23" t="s">
        <v>148</v>
      </c>
      <c r="H34" s="25">
        <v>44455</v>
      </c>
      <c r="I34" s="26">
        <v>35000</v>
      </c>
      <c r="J34" s="21" t="s">
        <v>30</v>
      </c>
      <c r="K34" s="27">
        <v>8.5</v>
      </c>
      <c r="L34" s="21">
        <v>1</v>
      </c>
      <c r="M34" s="28">
        <v>1700.28475</v>
      </c>
      <c r="N34" s="28">
        <v>59509966.25</v>
      </c>
    </row>
    <row r="35" spans="1:14" x14ac:dyDescent="0.25">
      <c r="A35" s="19">
        <f t="shared" si="0"/>
        <v>25</v>
      </c>
      <c r="B35" s="21" t="s">
        <v>139</v>
      </c>
      <c r="C35" s="22" t="s">
        <v>145</v>
      </c>
      <c r="D35" s="5" t="s">
        <v>146</v>
      </c>
      <c r="E35" s="21" t="s">
        <v>147</v>
      </c>
      <c r="F35" s="24">
        <v>44370</v>
      </c>
      <c r="G35" s="23" t="s">
        <v>149</v>
      </c>
      <c r="H35" s="25">
        <v>44455</v>
      </c>
      <c r="I35" s="26">
        <v>35000</v>
      </c>
      <c r="J35" s="21" t="s">
        <v>30</v>
      </c>
      <c r="K35" s="27">
        <v>8.5</v>
      </c>
      <c r="L35" s="21">
        <v>1</v>
      </c>
      <c r="M35" s="28">
        <v>1696.8669000000002</v>
      </c>
      <c r="N35" s="28">
        <v>59390341.500000007</v>
      </c>
    </row>
    <row r="36" spans="1:14" x14ac:dyDescent="0.25">
      <c r="A36" s="19">
        <f t="shared" si="0"/>
        <v>26</v>
      </c>
      <c r="B36" s="14" t="s">
        <v>150</v>
      </c>
      <c r="C36" s="22" t="s">
        <v>151</v>
      </c>
      <c r="D36" s="5" t="s">
        <v>152</v>
      </c>
      <c r="E36" s="33" t="s">
        <v>153</v>
      </c>
      <c r="F36" s="24">
        <v>44376</v>
      </c>
      <c r="G36" s="23" t="s">
        <v>154</v>
      </c>
      <c r="H36" s="25">
        <v>44446</v>
      </c>
      <c r="I36" s="26">
        <v>15000</v>
      </c>
      <c r="J36" s="21" t="s">
        <v>30</v>
      </c>
      <c r="K36" s="27">
        <v>1.149</v>
      </c>
      <c r="L36" s="21">
        <v>1</v>
      </c>
      <c r="M36" s="28">
        <v>229.78356930000001</v>
      </c>
      <c r="N36" s="28">
        <v>3446753.5395</v>
      </c>
    </row>
    <row r="37" spans="1:14" x14ac:dyDescent="0.25">
      <c r="A37" s="19">
        <f t="shared" si="0"/>
        <v>27</v>
      </c>
      <c r="B37" s="14" t="s">
        <v>150</v>
      </c>
      <c r="C37" s="22" t="s">
        <v>155</v>
      </c>
      <c r="D37" s="5" t="s">
        <v>156</v>
      </c>
      <c r="E37" s="33" t="s">
        <v>157</v>
      </c>
      <c r="F37" s="24">
        <v>44376</v>
      </c>
      <c r="G37" s="23" t="s">
        <v>158</v>
      </c>
      <c r="H37" s="25">
        <v>44446</v>
      </c>
      <c r="I37" s="26">
        <v>135000</v>
      </c>
      <c r="J37" s="21" t="s">
        <v>30</v>
      </c>
      <c r="K37" s="27">
        <v>3.5</v>
      </c>
      <c r="L37" s="21">
        <v>500</v>
      </c>
      <c r="M37" s="28">
        <v>0</v>
      </c>
      <c r="N37" s="28">
        <v>0</v>
      </c>
    </row>
    <row r="38" spans="1:14" x14ac:dyDescent="0.25">
      <c r="A38" s="19">
        <f t="shared" si="0"/>
        <v>28</v>
      </c>
      <c r="B38" s="21" t="s">
        <v>159</v>
      </c>
      <c r="C38" s="22" t="s">
        <v>160</v>
      </c>
      <c r="D38" s="5" t="s">
        <v>161</v>
      </c>
      <c r="E38" s="21" t="s">
        <v>162</v>
      </c>
      <c r="F38" s="24">
        <v>44385</v>
      </c>
      <c r="G38" s="23" t="s">
        <v>163</v>
      </c>
      <c r="H38" s="25">
        <v>44467</v>
      </c>
      <c r="I38" s="26">
        <v>2500000</v>
      </c>
      <c r="J38" s="21" t="s">
        <v>2</v>
      </c>
      <c r="K38" s="27">
        <v>285</v>
      </c>
      <c r="L38" s="21">
        <v>100</v>
      </c>
      <c r="M38" s="28">
        <v>2.85</v>
      </c>
      <c r="N38" s="28">
        <v>7125000</v>
      </c>
    </row>
    <row r="39" spans="1:14" x14ac:dyDescent="0.25">
      <c r="A39" s="19">
        <f t="shared" si="0"/>
        <v>29</v>
      </c>
      <c r="B39" s="21" t="s">
        <v>164</v>
      </c>
      <c r="C39" s="22" t="s">
        <v>165</v>
      </c>
      <c r="D39" s="5" t="s">
        <v>166</v>
      </c>
      <c r="E39" s="21" t="s">
        <v>167</v>
      </c>
      <c r="F39" s="24">
        <v>44369</v>
      </c>
      <c r="G39" s="23" t="s">
        <v>168</v>
      </c>
      <c r="H39" s="25">
        <v>44467</v>
      </c>
      <c r="I39" s="26">
        <v>1400000</v>
      </c>
      <c r="J39" s="21" t="s">
        <v>30</v>
      </c>
      <c r="K39" s="27">
        <v>1.1599999999999999</v>
      </c>
      <c r="L39" s="21">
        <v>28</v>
      </c>
      <c r="M39" s="28">
        <v>0</v>
      </c>
      <c r="N39" s="28">
        <v>0</v>
      </c>
    </row>
    <row r="40" spans="1:14" x14ac:dyDescent="0.25">
      <c r="A40" s="19">
        <f t="shared" si="0"/>
        <v>30</v>
      </c>
      <c r="B40" s="21" t="s">
        <v>169</v>
      </c>
      <c r="C40" s="22" t="s">
        <v>170</v>
      </c>
      <c r="D40" s="5" t="s">
        <v>171</v>
      </c>
      <c r="E40" s="21" t="s">
        <v>172</v>
      </c>
      <c r="F40" s="24">
        <v>44369</v>
      </c>
      <c r="G40" s="23" t="s">
        <v>173</v>
      </c>
      <c r="H40" s="25">
        <v>44446</v>
      </c>
      <c r="I40" s="26">
        <v>460000</v>
      </c>
      <c r="J40" s="21" t="s">
        <v>30</v>
      </c>
      <c r="K40" s="27">
        <v>0.53600000000000003</v>
      </c>
      <c r="L40" s="21">
        <v>4</v>
      </c>
      <c r="M40" s="28">
        <v>0</v>
      </c>
      <c r="N40" s="28">
        <v>0</v>
      </c>
    </row>
    <row r="41" spans="1:14" x14ac:dyDescent="0.25">
      <c r="A41" s="19">
        <f t="shared" si="0"/>
        <v>31</v>
      </c>
      <c r="B41" s="21" t="s">
        <v>174</v>
      </c>
      <c r="C41" s="22" t="s">
        <v>175</v>
      </c>
      <c r="D41" s="5" t="s">
        <v>176</v>
      </c>
      <c r="E41" s="21" t="s">
        <v>177</v>
      </c>
      <c r="F41" s="24">
        <v>44378</v>
      </c>
      <c r="G41" s="23" t="s">
        <v>178</v>
      </c>
      <c r="H41" s="25">
        <v>44448</v>
      </c>
      <c r="I41" s="26">
        <v>4700</v>
      </c>
      <c r="J41" s="21" t="s">
        <v>2</v>
      </c>
      <c r="K41" s="27">
        <v>24818</v>
      </c>
      <c r="L41" s="21">
        <v>1</v>
      </c>
      <c r="M41" s="28">
        <v>0</v>
      </c>
      <c r="N41" s="28">
        <v>0</v>
      </c>
    </row>
    <row r="42" spans="1:14" x14ac:dyDescent="0.25">
      <c r="A42" s="19">
        <f t="shared" si="0"/>
        <v>32</v>
      </c>
      <c r="B42" s="21" t="s">
        <v>179</v>
      </c>
      <c r="C42" s="22" t="s">
        <v>180</v>
      </c>
      <c r="D42" s="5" t="s">
        <v>181</v>
      </c>
      <c r="E42" s="21" t="s">
        <v>182</v>
      </c>
      <c r="F42" s="24">
        <v>44385</v>
      </c>
      <c r="G42" s="23" t="s">
        <v>183</v>
      </c>
      <c r="H42" s="25">
        <v>44448</v>
      </c>
      <c r="I42" s="26">
        <v>75000</v>
      </c>
      <c r="J42" s="21" t="s">
        <v>2</v>
      </c>
      <c r="K42" s="27">
        <v>750</v>
      </c>
      <c r="L42" s="21">
        <v>1</v>
      </c>
      <c r="M42" s="28">
        <v>0</v>
      </c>
      <c r="N42" s="28">
        <v>0</v>
      </c>
    </row>
    <row r="43" spans="1:14" x14ac:dyDescent="0.25">
      <c r="A43" s="19">
        <f t="shared" si="0"/>
        <v>33</v>
      </c>
      <c r="B43" s="21" t="s">
        <v>184</v>
      </c>
      <c r="C43" s="22" t="s">
        <v>185</v>
      </c>
      <c r="D43" s="5" t="s">
        <v>186</v>
      </c>
      <c r="E43" s="21" t="s">
        <v>187</v>
      </c>
      <c r="F43" s="24">
        <v>44392</v>
      </c>
      <c r="G43" s="23" t="s">
        <v>188</v>
      </c>
      <c r="H43" s="25">
        <v>44462</v>
      </c>
      <c r="I43" s="26">
        <v>280000</v>
      </c>
      <c r="J43" s="21" t="s">
        <v>30</v>
      </c>
      <c r="K43" s="27">
        <v>7</v>
      </c>
      <c r="L43" s="21">
        <v>100</v>
      </c>
      <c r="M43" s="28">
        <v>0</v>
      </c>
      <c r="N43" s="28">
        <v>0</v>
      </c>
    </row>
    <row r="44" spans="1:14" ht="25.5" x14ac:dyDescent="0.25">
      <c r="A44" s="19">
        <f t="shared" si="0"/>
        <v>34</v>
      </c>
      <c r="B44" s="21" t="s">
        <v>189</v>
      </c>
      <c r="C44" s="22" t="s">
        <v>190</v>
      </c>
      <c r="D44" s="5" t="s">
        <v>191</v>
      </c>
      <c r="E44" s="21" t="s">
        <v>192</v>
      </c>
      <c r="F44" s="24">
        <v>44392</v>
      </c>
      <c r="G44" s="23" t="s">
        <v>60</v>
      </c>
      <c r="H44" s="25">
        <v>44455</v>
      </c>
      <c r="I44" s="26">
        <v>980000</v>
      </c>
      <c r="J44" s="21" t="s">
        <v>30</v>
      </c>
      <c r="K44" s="27">
        <v>0.16</v>
      </c>
      <c r="L44" s="21">
        <v>1</v>
      </c>
      <c r="M44" s="28">
        <v>0</v>
      </c>
      <c r="N44" s="28">
        <v>0</v>
      </c>
    </row>
    <row r="45" spans="1:14" x14ac:dyDescent="0.25">
      <c r="A45" s="19">
        <f t="shared" si="0"/>
        <v>35</v>
      </c>
      <c r="B45" s="21" t="s">
        <v>189</v>
      </c>
      <c r="C45" s="22" t="s">
        <v>193</v>
      </c>
      <c r="D45" s="5" t="s">
        <v>194</v>
      </c>
      <c r="E45" s="21" t="s">
        <v>195</v>
      </c>
      <c r="F45" s="24">
        <v>44392</v>
      </c>
      <c r="G45" s="23" t="s">
        <v>196</v>
      </c>
      <c r="H45" s="25">
        <v>44447</v>
      </c>
      <c r="I45" s="26">
        <v>339990</v>
      </c>
      <c r="J45" s="21" t="s">
        <v>30</v>
      </c>
      <c r="K45" s="27">
        <v>1.0900000000000001</v>
      </c>
      <c r="L45" s="21">
        <v>30</v>
      </c>
      <c r="M45" s="28">
        <v>7.2666666666666675</v>
      </c>
      <c r="N45" s="28">
        <v>2470594.0000000005</v>
      </c>
    </row>
    <row r="46" spans="1:14" x14ac:dyDescent="0.25">
      <c r="A46" s="19">
        <f t="shared" si="0"/>
        <v>36</v>
      </c>
      <c r="B46" s="21" t="s">
        <v>197</v>
      </c>
      <c r="C46" s="22" t="s">
        <v>198</v>
      </c>
      <c r="D46" s="5" t="s">
        <v>199</v>
      </c>
      <c r="E46" s="21" t="s">
        <v>200</v>
      </c>
      <c r="F46" s="24">
        <v>44385</v>
      </c>
      <c r="G46" s="23" t="s">
        <v>201</v>
      </c>
      <c r="H46" s="25">
        <v>44467</v>
      </c>
      <c r="I46" s="26">
        <v>90000</v>
      </c>
      <c r="J46" s="14" t="s">
        <v>2</v>
      </c>
      <c r="K46" s="27">
        <v>0</v>
      </c>
      <c r="L46" s="21">
        <v>1</v>
      </c>
      <c r="M46" s="28">
        <v>0</v>
      </c>
      <c r="N46" s="28">
        <v>0</v>
      </c>
    </row>
    <row r="47" spans="1:14" x14ac:dyDescent="0.25">
      <c r="A47" s="19">
        <f t="shared" si="0"/>
        <v>37</v>
      </c>
      <c r="B47" s="21" t="s">
        <v>197</v>
      </c>
      <c r="C47" s="22" t="s">
        <v>202</v>
      </c>
      <c r="D47" s="5" t="s">
        <v>203</v>
      </c>
      <c r="E47" s="21" t="s">
        <v>204</v>
      </c>
      <c r="F47" s="24">
        <v>44383</v>
      </c>
      <c r="G47" s="23" t="s">
        <v>205</v>
      </c>
      <c r="H47" s="25">
        <v>44467</v>
      </c>
      <c r="I47" s="26">
        <v>52000</v>
      </c>
      <c r="J47" s="21" t="s">
        <v>30</v>
      </c>
      <c r="K47" s="27">
        <v>0.45</v>
      </c>
      <c r="L47" s="21">
        <v>1</v>
      </c>
      <c r="M47" s="28">
        <v>0</v>
      </c>
      <c r="N47" s="28">
        <v>0</v>
      </c>
    </row>
    <row r="48" spans="1:14" x14ac:dyDescent="0.25">
      <c r="A48" s="19">
        <f t="shared" si="0"/>
        <v>38</v>
      </c>
      <c r="B48" s="21" t="s">
        <v>197</v>
      </c>
      <c r="C48" s="22" t="s">
        <v>206</v>
      </c>
      <c r="D48" s="5" t="s">
        <v>207</v>
      </c>
      <c r="E48" s="21" t="s">
        <v>208</v>
      </c>
      <c r="F48" s="24">
        <v>44383</v>
      </c>
      <c r="G48" s="23" t="s">
        <v>201</v>
      </c>
      <c r="H48" s="25">
        <v>44467</v>
      </c>
      <c r="I48" s="26">
        <v>240000</v>
      </c>
      <c r="J48" s="21" t="s">
        <v>209</v>
      </c>
      <c r="K48" s="27">
        <v>0</v>
      </c>
      <c r="L48" s="21">
        <v>1</v>
      </c>
      <c r="M48" s="28">
        <v>0</v>
      </c>
      <c r="N48" s="28">
        <v>0</v>
      </c>
    </row>
    <row r="49" spans="1:14" x14ac:dyDescent="0.25">
      <c r="A49" s="19">
        <f t="shared" si="0"/>
        <v>39</v>
      </c>
      <c r="B49" s="21" t="s">
        <v>210</v>
      </c>
      <c r="C49" s="22" t="s">
        <v>211</v>
      </c>
      <c r="D49" s="5" t="s">
        <v>212</v>
      </c>
      <c r="E49" s="33" t="s">
        <v>213</v>
      </c>
      <c r="F49" s="24">
        <v>44370</v>
      </c>
      <c r="G49" s="23" t="s">
        <v>214</v>
      </c>
      <c r="H49" s="25">
        <v>44462</v>
      </c>
      <c r="I49" s="26">
        <v>121000</v>
      </c>
      <c r="J49" s="21" t="s">
        <v>2</v>
      </c>
      <c r="K49" s="27">
        <v>220</v>
      </c>
      <c r="L49" s="21">
        <v>1</v>
      </c>
      <c r="M49" s="28">
        <v>0</v>
      </c>
      <c r="N49" s="28">
        <v>0</v>
      </c>
    </row>
    <row r="50" spans="1:14" x14ac:dyDescent="0.25">
      <c r="A50" s="19">
        <f t="shared" si="0"/>
        <v>40</v>
      </c>
      <c r="B50" s="21" t="s">
        <v>215</v>
      </c>
      <c r="C50" s="22" t="s">
        <v>216</v>
      </c>
      <c r="D50" s="5" t="s">
        <v>217</v>
      </c>
      <c r="E50" s="21" t="s">
        <v>218</v>
      </c>
      <c r="F50" s="24">
        <v>44369</v>
      </c>
      <c r="G50" s="23" t="s">
        <v>219</v>
      </c>
      <c r="H50" s="25">
        <v>44462</v>
      </c>
      <c r="I50" s="26">
        <v>240000</v>
      </c>
      <c r="J50" s="21" t="s">
        <v>30</v>
      </c>
      <c r="K50" s="27">
        <v>35</v>
      </c>
      <c r="L50" s="21">
        <v>60</v>
      </c>
      <c r="M50" s="28">
        <v>0</v>
      </c>
      <c r="N50" s="28">
        <v>0</v>
      </c>
    </row>
    <row r="51" spans="1:14" x14ac:dyDescent="0.25">
      <c r="A51" s="19">
        <f t="shared" si="0"/>
        <v>41</v>
      </c>
      <c r="B51" s="21" t="s">
        <v>215</v>
      </c>
      <c r="C51" s="22" t="s">
        <v>220</v>
      </c>
      <c r="D51" s="5" t="s">
        <v>221</v>
      </c>
      <c r="E51" s="21" t="s">
        <v>222</v>
      </c>
      <c r="F51" s="24">
        <v>44369</v>
      </c>
      <c r="G51" s="23" t="s">
        <v>223</v>
      </c>
      <c r="H51" s="25">
        <v>44460</v>
      </c>
      <c r="I51" s="26">
        <v>330</v>
      </c>
      <c r="J51" s="21" t="s">
        <v>2</v>
      </c>
      <c r="K51" s="27">
        <v>36194.519999999997</v>
      </c>
      <c r="L51" s="21">
        <v>1</v>
      </c>
      <c r="M51" s="28">
        <v>0</v>
      </c>
      <c r="N51" s="28">
        <v>0</v>
      </c>
    </row>
    <row r="52" spans="1:14" x14ac:dyDescent="0.25">
      <c r="A52" s="19">
        <f t="shared" si="0"/>
        <v>42</v>
      </c>
      <c r="B52" s="21" t="s">
        <v>215</v>
      </c>
      <c r="C52" s="22" t="s">
        <v>224</v>
      </c>
      <c r="D52" s="5" t="s">
        <v>225</v>
      </c>
      <c r="E52" s="21" t="s">
        <v>226</v>
      </c>
      <c r="F52" s="24">
        <v>44369</v>
      </c>
      <c r="G52" s="23" t="s">
        <v>227</v>
      </c>
      <c r="H52" s="25">
        <v>44446</v>
      </c>
      <c r="I52" s="26">
        <v>999960</v>
      </c>
      <c r="J52" s="21" t="s">
        <v>2</v>
      </c>
      <c r="K52" s="27">
        <v>496</v>
      </c>
      <c r="L52" s="21">
        <v>60</v>
      </c>
      <c r="M52" s="28">
        <v>8.2666666666666675</v>
      </c>
      <c r="N52" s="28">
        <v>8266336.0000000009</v>
      </c>
    </row>
    <row r="53" spans="1:14" x14ac:dyDescent="0.25">
      <c r="A53" s="19">
        <f t="shared" si="0"/>
        <v>43</v>
      </c>
      <c r="B53" s="21" t="s">
        <v>228</v>
      </c>
      <c r="C53" s="22" t="s">
        <v>229</v>
      </c>
      <c r="D53" s="5" t="s">
        <v>230</v>
      </c>
      <c r="E53" s="21" t="s">
        <v>231</v>
      </c>
      <c r="F53" s="24">
        <v>44383</v>
      </c>
      <c r="G53" s="23" t="s">
        <v>232</v>
      </c>
      <c r="H53" s="25">
        <v>44446</v>
      </c>
      <c r="I53" s="26">
        <v>250000</v>
      </c>
      <c r="J53" s="21" t="s">
        <v>2</v>
      </c>
      <c r="K53" s="27">
        <v>910</v>
      </c>
      <c r="L53" s="21">
        <v>500</v>
      </c>
      <c r="M53" s="28">
        <v>0</v>
      </c>
      <c r="N53" s="28">
        <v>0</v>
      </c>
    </row>
    <row r="54" spans="1:14" x14ac:dyDescent="0.25">
      <c r="A54" s="19">
        <f t="shared" si="0"/>
        <v>44</v>
      </c>
      <c r="B54" s="21" t="s">
        <v>228</v>
      </c>
      <c r="C54" s="22" t="s">
        <v>233</v>
      </c>
      <c r="D54" s="5" t="s">
        <v>234</v>
      </c>
      <c r="E54" s="21" t="s">
        <v>235</v>
      </c>
      <c r="F54" s="24">
        <v>44383</v>
      </c>
      <c r="G54" s="23" t="s">
        <v>236</v>
      </c>
      <c r="H54" s="25">
        <v>44453</v>
      </c>
      <c r="I54" s="26">
        <v>110000</v>
      </c>
      <c r="J54" s="21" t="s">
        <v>2</v>
      </c>
      <c r="K54" s="27">
        <v>40</v>
      </c>
      <c r="L54" s="21">
        <v>1</v>
      </c>
      <c r="M54" s="28">
        <v>0</v>
      </c>
      <c r="N54" s="28">
        <v>0</v>
      </c>
    </row>
    <row r="55" spans="1:14" x14ac:dyDescent="0.25">
      <c r="A55" s="19">
        <f t="shared" si="0"/>
        <v>45</v>
      </c>
      <c r="B55" s="21" t="s">
        <v>237</v>
      </c>
      <c r="C55" s="22" t="s">
        <v>238</v>
      </c>
      <c r="D55" s="5" t="s">
        <v>239</v>
      </c>
      <c r="E55" s="21" t="s">
        <v>240</v>
      </c>
      <c r="F55" s="24">
        <v>44383</v>
      </c>
      <c r="G55" s="23" t="s">
        <v>241</v>
      </c>
      <c r="H55" s="25">
        <v>44441</v>
      </c>
      <c r="I55" s="26">
        <v>2200</v>
      </c>
      <c r="J55" s="21" t="s">
        <v>30</v>
      </c>
      <c r="K55" s="27">
        <v>152</v>
      </c>
      <c r="L55" s="21">
        <v>1</v>
      </c>
      <c r="M55" s="28">
        <v>0</v>
      </c>
      <c r="N55" s="28">
        <v>0</v>
      </c>
    </row>
    <row r="56" spans="1:14" x14ac:dyDescent="0.25">
      <c r="A56" s="19">
        <f t="shared" si="0"/>
        <v>46</v>
      </c>
      <c r="B56" s="21" t="s">
        <v>242</v>
      </c>
      <c r="C56" s="22" t="s">
        <v>243</v>
      </c>
      <c r="D56" s="5" t="s">
        <v>244</v>
      </c>
      <c r="E56" s="33" t="s">
        <v>245</v>
      </c>
      <c r="F56" s="24">
        <v>44397</v>
      </c>
      <c r="G56" s="23" t="s">
        <v>246</v>
      </c>
      <c r="H56" s="25">
        <v>44448</v>
      </c>
      <c r="I56" s="26">
        <v>1300000</v>
      </c>
      <c r="J56" s="21" t="s">
        <v>30</v>
      </c>
      <c r="K56" s="27">
        <v>0.14990000000000001</v>
      </c>
      <c r="L56" s="21">
        <v>1</v>
      </c>
      <c r="M56" s="28">
        <v>0</v>
      </c>
      <c r="N56" s="28">
        <v>0</v>
      </c>
    </row>
    <row r="57" spans="1:14" x14ac:dyDescent="0.25">
      <c r="A57" s="19">
        <f t="shared" si="0"/>
        <v>47</v>
      </c>
      <c r="B57" s="21" t="s">
        <v>242</v>
      </c>
      <c r="C57" s="22" t="s">
        <v>247</v>
      </c>
      <c r="D57" s="5" t="s">
        <v>248</v>
      </c>
      <c r="E57" s="33" t="s">
        <v>249</v>
      </c>
      <c r="F57" s="24">
        <v>44397</v>
      </c>
      <c r="G57" s="23" t="s">
        <v>250</v>
      </c>
      <c r="H57" s="25">
        <v>44455</v>
      </c>
      <c r="I57" s="26">
        <v>700000</v>
      </c>
      <c r="J57" s="21" t="s">
        <v>30</v>
      </c>
      <c r="K57" s="27">
        <v>0.79</v>
      </c>
      <c r="L57" s="21">
        <v>1</v>
      </c>
      <c r="M57" s="28">
        <v>159.89600000000002</v>
      </c>
      <c r="N57" s="28">
        <v>111927200.00000001</v>
      </c>
    </row>
    <row r="58" spans="1:14" x14ac:dyDescent="0.25">
      <c r="A58" s="19">
        <f t="shared" si="0"/>
        <v>48</v>
      </c>
      <c r="B58" s="21" t="s">
        <v>251</v>
      </c>
      <c r="C58" s="22" t="s">
        <v>252</v>
      </c>
      <c r="D58" s="5" t="s">
        <v>253</v>
      </c>
      <c r="E58" s="21" t="s">
        <v>254</v>
      </c>
      <c r="F58" s="24">
        <v>44397</v>
      </c>
      <c r="G58" s="23" t="s">
        <v>241</v>
      </c>
      <c r="H58" s="25">
        <v>44455</v>
      </c>
      <c r="I58" s="26">
        <v>60000</v>
      </c>
      <c r="J58" s="21" t="s">
        <v>30</v>
      </c>
      <c r="K58" s="27">
        <v>8.6656999999999993</v>
      </c>
      <c r="L58" s="21">
        <v>1</v>
      </c>
      <c r="M58" s="28">
        <v>0</v>
      </c>
      <c r="N58" s="28">
        <v>0</v>
      </c>
    </row>
    <row r="60" spans="1:14" x14ac:dyDescent="0.25">
      <c r="B60" s="34" t="s">
        <v>259</v>
      </c>
      <c r="C60" s="34"/>
      <c r="D60" s="34"/>
    </row>
  </sheetData>
  <mergeCells count="3">
    <mergeCell ref="B4:L4"/>
    <mergeCell ref="B1:D2"/>
    <mergeCell ref="B60:D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Pharmaceutical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2022-01-19T02:58:20Z</dcterms:modified>
</cp:coreProperties>
</file>