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Pharma-DHS" sheetId="2" r:id="rId1"/>
  </sheets>
  <definedNames>
    <definedName name="_xlnm._FilterDatabase" localSheetId="0" hidden="1">'Pharma-DHS'!$A$6:$N$60</definedName>
  </definedNames>
  <calcPr calcId="181029" iterate="1" iterateCount="1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</calcChain>
</file>

<file path=xl/sharedStrings.xml><?xml version="1.0" encoding="utf-8"?>
<sst xmlns="http://schemas.openxmlformats.org/spreadsheetml/2006/main" count="354" uniqueCount="280">
  <si>
    <t>REQUISITION NUMBER</t>
  </si>
  <si>
    <t>SR NUMBER</t>
  </si>
  <si>
    <t>ITEM</t>
  </si>
  <si>
    <t>TENDER NUMBER</t>
  </si>
  <si>
    <t>AWARDED SUPPLIER</t>
  </si>
  <si>
    <t>UNIT PRICE</t>
  </si>
  <si>
    <t>PACK SIZE</t>
  </si>
  <si>
    <t>USD</t>
  </si>
  <si>
    <t>E</t>
  </si>
  <si>
    <t>2020/SPC/N/R/P/00003</t>
  </si>
  <si>
    <t>01202202</t>
  </si>
  <si>
    <t xml:space="preserve">Methotrexate injection 50mg vial
 </t>
  </si>
  <si>
    <t>DHS/P/WW/668/20</t>
  </si>
  <si>
    <t>Ceyoka Pvt Ltd - SL</t>
  </si>
  <si>
    <t>LKR</t>
  </si>
  <si>
    <t>Syncrotech International Pvt Ltd - SL</t>
  </si>
  <si>
    <t>2021/SPC/N/R/P/00001</t>
  </si>
  <si>
    <t>00302003</t>
  </si>
  <si>
    <t xml:space="preserve">Risperidone tablet 1mg
 </t>
  </si>
  <si>
    <t>DHS/RP/166/21</t>
  </si>
  <si>
    <t>Breathe free lanka Pvt Ltd - Colombo</t>
  </si>
  <si>
    <t>00304004</t>
  </si>
  <si>
    <t xml:space="preserve">Sodium valproate syrup 200mg in 5ml,100ml
 </t>
  </si>
  <si>
    <t>DHS/RP/179/21</t>
  </si>
  <si>
    <t>Eureka Life Sciences Pvt Ltd - Singapore</t>
  </si>
  <si>
    <t>2021/SPC/N/C/P/00002</t>
  </si>
  <si>
    <t>00303501</t>
  </si>
  <si>
    <t>Sumatriptan Tablet 50mg</t>
  </si>
  <si>
    <t>DHS/RP/155/21</t>
  </si>
  <si>
    <t>Eureka Life Sciences Pte Ltd - Singapore</t>
  </si>
  <si>
    <t>2021/SPC/N/R/P/00007</t>
  </si>
  <si>
    <t>01500202</t>
  </si>
  <si>
    <t xml:space="preserve">Ketamine hydrocloride injection 500mg in 10ml vial
 </t>
  </si>
  <si>
    <t>DHS/P/WW/759/21</t>
  </si>
  <si>
    <t>Ceyoka Pvt Ltd - Peliyagoda (5,625 vials)</t>
  </si>
  <si>
    <t>2021/SPC/N/R/P/00020</t>
  </si>
  <si>
    <t>01205001</t>
  </si>
  <si>
    <t xml:space="preserve">Irinotecan hydrochloride trihydrate injection 40mg in 2ml vial
 </t>
  </si>
  <si>
    <t>DHS/P/WW/46/21</t>
  </si>
  <si>
    <t>The Esses Pharmcy - Colombo</t>
  </si>
  <si>
    <t>2021/SPC/N/R/P/00030</t>
  </si>
  <si>
    <t>00101405</t>
  </si>
  <si>
    <t xml:space="preserve">Cefuroxime injection 250mg vial
 </t>
  </si>
  <si>
    <t>DHS/RP/193/21</t>
  </si>
  <si>
    <t>2021/SPC/N/C/P/00047</t>
  </si>
  <si>
    <t>01302401</t>
  </si>
  <si>
    <t xml:space="preserve">Estrogen vaginal cream 0.01%, 15g tube
 </t>
  </si>
  <si>
    <t>DHS/RP/167/21</t>
  </si>
  <si>
    <t>2021/SPC/N/R/P/00060</t>
  </si>
  <si>
    <t>00000807</t>
  </si>
  <si>
    <t xml:space="preserve">Morphine sulphate Injection 15mg ampoule
 </t>
  </si>
  <si>
    <t>DHS/P/WW/553/21</t>
  </si>
  <si>
    <t>Verve Humancare Laboratories - India (330,000)</t>
  </si>
  <si>
    <t>2021/SPC/N/C/P/00062</t>
  </si>
  <si>
    <t>00105802</t>
  </si>
  <si>
    <t xml:space="preserve">Levofloxacin injection 500mg vial
 </t>
  </si>
  <si>
    <t>DHS/P/WW/528/21</t>
  </si>
  <si>
    <t>Aculife Healthcare Private Limited - India (112500)</t>
  </si>
  <si>
    <t>G</t>
  </si>
  <si>
    <t>2021/SPC/N/R/P/00087</t>
  </si>
  <si>
    <t>00403201</t>
  </si>
  <si>
    <t>Phytomenadione Tablet 5mg</t>
  </si>
  <si>
    <t>DHS/RP/183/21</t>
  </si>
  <si>
    <t xml:space="preserve">Eureka Life Sciences PTE Ltd - Singapore </t>
  </si>
  <si>
    <t>2021/SPC/N/R/P/00093</t>
  </si>
  <si>
    <t>00701301</t>
  </si>
  <si>
    <t>Propylthiouracil tablets 50mg</t>
  </si>
  <si>
    <t>DHS/RP/175/21</t>
  </si>
  <si>
    <t>Macleods Pharmaceutical Ltd - India</t>
  </si>
  <si>
    <t>2021/SPC/N/R/P/00095</t>
  </si>
  <si>
    <t>01210301</t>
  </si>
  <si>
    <t xml:space="preserve">BCG suspension for intravesical chemotherapy 40mg / 1ml vial
 </t>
  </si>
  <si>
    <t>DHS/P/DQ/107/21</t>
  </si>
  <si>
    <t>Serum Institute of India Pvt Ltd - India</t>
  </si>
  <si>
    <t>2021/SPC/N/C/P/00099</t>
  </si>
  <si>
    <t>01202901</t>
  </si>
  <si>
    <t xml:space="preserve">Bevacizumab injection 100mg in 4ml vial
 </t>
  </si>
  <si>
    <t>DHS/P/C/WW/08/21</t>
  </si>
  <si>
    <t xml:space="preserve">Medmart Pharma Pvt Ltd - SL </t>
  </si>
  <si>
    <t>2021/SPC/N/C/P/00116</t>
  </si>
  <si>
    <t>01205403</t>
  </si>
  <si>
    <t>Cyclosporin capsule 100mg</t>
  </si>
  <si>
    <t>DHS/RP/173/21</t>
  </si>
  <si>
    <t>Slim Pharmaceuticals Pvt Ltd - Malabe (112,500 capsules)</t>
  </si>
  <si>
    <t>A.Baur &amp; Co. Pvt Ltd - Colombo</t>
  </si>
  <si>
    <t>2021/SPC/N/C/P/00125</t>
  </si>
  <si>
    <t>00109601</t>
  </si>
  <si>
    <t xml:space="preserve">Abacavir tablet 300mg
 </t>
  </si>
  <si>
    <t>DHS/RP/186/21</t>
  </si>
  <si>
    <t>Breath Free Lanka Pvt Ltd - Colombo</t>
  </si>
  <si>
    <t>2021/SPC/A/C/P/00276</t>
  </si>
  <si>
    <t>01205404</t>
  </si>
  <si>
    <t>Cyclosporin Syrup100mg in 1ml,50 ml bottle</t>
  </si>
  <si>
    <t>DHS/RP/141/21</t>
  </si>
  <si>
    <t>2021/SPC/E/R/P/00616</t>
  </si>
  <si>
    <t>00401009</t>
  </si>
  <si>
    <t>Sodium Chloride for IV use</t>
  </si>
  <si>
    <t>DHS/RP/202/21</t>
  </si>
  <si>
    <t>Kelun Life Sciences (Pvt) Ltd - Colombo</t>
  </si>
  <si>
    <t>01205402</t>
  </si>
  <si>
    <t>01205702</t>
  </si>
  <si>
    <t>Rituximab injection 500mg in 50ml vial</t>
  </si>
  <si>
    <t>LG Chem Ltd - Korea</t>
  </si>
  <si>
    <t>Cadila Healthcare Ltd - India</t>
  </si>
  <si>
    <t>2022/SPC/N/R/P/00003</t>
  </si>
  <si>
    <t>Pharmafabrikon - India</t>
  </si>
  <si>
    <t>00302001</t>
  </si>
  <si>
    <t xml:space="preserve">Risperidone Tab.2mg  </t>
  </si>
  <si>
    <t>DHS/P/WW/255/22</t>
  </si>
  <si>
    <t>00303103</t>
  </si>
  <si>
    <t xml:space="preserve">Ondansetron Inj. 8mg in 4mlampoule </t>
  </si>
  <si>
    <t>DHS/P/WW/225/22</t>
  </si>
  <si>
    <t>Maan Pharmaceuticals Ltd - India</t>
  </si>
  <si>
    <t>2022/SPC/N/C/P/00004</t>
  </si>
  <si>
    <t>00301303</t>
  </si>
  <si>
    <t xml:space="preserve">Amisulpride tablet 200mg  </t>
  </si>
  <si>
    <t>DHS/P/WW/155/22</t>
  </si>
  <si>
    <t>Zota Pharmaceuticals Ltd - India</t>
  </si>
  <si>
    <t>00304005</t>
  </si>
  <si>
    <t xml:space="preserve">Sodium Valproate modifiedrelease tablet 300mg </t>
  </si>
  <si>
    <t>DHS/P/WW/144/22</t>
  </si>
  <si>
    <t>Eureka Life Sciences - Sinagpore</t>
  </si>
  <si>
    <t>00305901</t>
  </si>
  <si>
    <t xml:space="preserve">Levetiracetam Tablets, 500 mg  </t>
  </si>
  <si>
    <t>DHS/P/WW/135/22</t>
  </si>
  <si>
    <t>00305902</t>
  </si>
  <si>
    <t xml:space="preserve">Levetiracetam Tablets 250mg  </t>
  </si>
  <si>
    <t>DHS/P/WW/134/22</t>
  </si>
  <si>
    <t>2022/SPC/N/R/P/00007</t>
  </si>
  <si>
    <t>00703001</t>
  </si>
  <si>
    <t xml:space="preserve">Tetracosactrin Inj.250mcg/1ml </t>
  </si>
  <si>
    <t>DHS/RP/06/22</t>
  </si>
  <si>
    <t>Niix Holdings (Pvt) Ltd - SL (2100)</t>
  </si>
  <si>
    <t>2022/SPC/N/R/P/00010</t>
  </si>
  <si>
    <t>01102201</t>
  </si>
  <si>
    <t xml:space="preserve">Silversulphadiazine Cream1%,500g </t>
  </si>
  <si>
    <t>DHS/P/WW/121/22</t>
  </si>
  <si>
    <t>Agio Pharmaceuticals - India</t>
  </si>
  <si>
    <t>01102601</t>
  </si>
  <si>
    <t xml:space="preserve">Salicylic acid powder  </t>
  </si>
  <si>
    <t>DHS/P/WW/119/22</t>
  </si>
  <si>
    <t>Randwin Exim Pvt Ltd - India</t>
  </si>
  <si>
    <t>01103801</t>
  </si>
  <si>
    <t xml:space="preserve">Chlorhexidine solution4% w/v, 500ml bot </t>
  </si>
  <si>
    <t>DHS/P/WW/127/22</t>
  </si>
  <si>
    <t>Anphar organis Pvt Ltd - India</t>
  </si>
  <si>
    <t>2022/SPC/N/R/P/00013</t>
  </si>
  <si>
    <t>00800502</t>
  </si>
  <si>
    <t xml:space="preserve">Metoclopramide Inj.10mg/2ml  </t>
  </si>
  <si>
    <t>DHS/P/WW/30/22</t>
  </si>
  <si>
    <t>2022/SPC/Z/R/P/00094</t>
  </si>
  <si>
    <t>00802402</t>
  </si>
  <si>
    <t>Macrogol 3350/4000 (10-13.125g</t>
  </si>
  <si>
    <t>DHS/P/WW/19/22</t>
  </si>
  <si>
    <t>Genix Pharma Pvt Ltd - Pakistan</t>
  </si>
  <si>
    <t>BDH Industries Ltd - India</t>
  </si>
  <si>
    <t>2022/SPC/N/C/P/00017</t>
  </si>
  <si>
    <t>00207501</t>
  </si>
  <si>
    <t xml:space="preserve">Cadioplegia infusion(St.Thomas Sol) </t>
  </si>
  <si>
    <t>DHS/P/WW/55/22</t>
  </si>
  <si>
    <t>NiIx Holdings Pvt Ltd - SL</t>
  </si>
  <si>
    <t>2022/SPC/N/C/P/00021</t>
  </si>
  <si>
    <t>00405801</t>
  </si>
  <si>
    <t xml:space="preserve">Eltrombopag Tablet 50mg  </t>
  </si>
  <si>
    <t>DHS/P/WW/110/22</t>
  </si>
  <si>
    <t>Emerchemie NB Ceylon Ltd - Colombo</t>
  </si>
  <si>
    <t>2022/SPC/N/R/P/00023</t>
  </si>
  <si>
    <t>01500701</t>
  </si>
  <si>
    <t xml:space="preserve">Sevoflurane 250ml bottle  </t>
  </si>
  <si>
    <t>DHS/P/WW/250/22</t>
  </si>
  <si>
    <t>Piramal Pharma Ltd - India</t>
  </si>
  <si>
    <t>2022/SPC/N/C/P/00025</t>
  </si>
  <si>
    <t>00206101</t>
  </si>
  <si>
    <t xml:space="preserve">Dried,Factor VIII fraction200-350 IU vial </t>
  </si>
  <si>
    <t>DHS/P/M/WW/08/22</t>
  </si>
  <si>
    <t xml:space="preserve">Baxalta GMBH </t>
  </si>
  <si>
    <t>2022/SPC/N/C/P/00027</t>
  </si>
  <si>
    <t>00404002</t>
  </si>
  <si>
    <t xml:space="preserve">Epoetin Inj.4000IU-5000IUPF.Syr </t>
  </si>
  <si>
    <t>DHS/P/M/WW/07/22</t>
  </si>
  <si>
    <t>Intas Pharmaceuticals Limited (50%)</t>
  </si>
  <si>
    <t>2022/SPC/N/R/P/00028</t>
  </si>
  <si>
    <t>00404801</t>
  </si>
  <si>
    <t xml:space="preserve">Desferrioxamine Inj. 500mg  </t>
  </si>
  <si>
    <t>DHS/P/M/WW/05/22</t>
  </si>
  <si>
    <t>Demo S/A Pharmaceutical Industry (50%)</t>
  </si>
  <si>
    <t>2022/SPC/N/R/P/00032</t>
  </si>
  <si>
    <t>01203201</t>
  </si>
  <si>
    <t xml:space="preserve">Asparaginase 10,000 Unit vial  </t>
  </si>
  <si>
    <t>DHS/P/WW/222/22</t>
  </si>
  <si>
    <t>The Esses Pharmacy Pvt Ltd - Colombo</t>
  </si>
  <si>
    <t>01203301</t>
  </si>
  <si>
    <t xml:space="preserve">Dacarbazine injection 200mgvial </t>
  </si>
  <si>
    <t>DHS/P/WW/221/22</t>
  </si>
  <si>
    <t>2022/SPC/N/R/P/00035</t>
  </si>
  <si>
    <t>01205701</t>
  </si>
  <si>
    <t xml:space="preserve">Rituximab injection 100mg in 10ml vial
 </t>
  </si>
  <si>
    <t>DHS/P/M/WW/09/22</t>
  </si>
  <si>
    <t>Reliance Life Sciences (Pvt) Ltd - India</t>
  </si>
  <si>
    <t>2022/SPC/N/R/P/00039</t>
  </si>
  <si>
    <t>00701804</t>
  </si>
  <si>
    <t xml:space="preserve">Methylprednisolone IV Inj.500mg </t>
  </si>
  <si>
    <t>DHS/P/WW/185/22</t>
  </si>
  <si>
    <t>Gufic Biosciences Ltd - India</t>
  </si>
  <si>
    <t>2022/SPC/N/C/P/00043</t>
  </si>
  <si>
    <t>00102101</t>
  </si>
  <si>
    <t xml:space="preserve">Meropenem Inj. 500mg vial  </t>
  </si>
  <si>
    <t>DHS/P/M/WW/03/22</t>
  </si>
  <si>
    <t>Shamshree Life Sciences Limited (50%)</t>
  </si>
  <si>
    <t>2022/SPC/N/R/P/00047</t>
  </si>
  <si>
    <t>01201702</t>
  </si>
  <si>
    <t xml:space="preserve">Cytarabine inj. 100mg in 1mlvial ,Preservative free </t>
  </si>
  <si>
    <t>DHS/P/WW/196/22</t>
  </si>
  <si>
    <t>01202703</t>
  </si>
  <si>
    <t xml:space="preserve">Etoposide capsules 50mg  </t>
  </si>
  <si>
    <t>DHS/P/WW/206/22</t>
  </si>
  <si>
    <t>01203002</t>
  </si>
  <si>
    <t xml:space="preserve">Bortezomib injection 2mg vial  </t>
  </si>
  <si>
    <t>DHS/P/WW/204/22</t>
  </si>
  <si>
    <t>BDR Pharmceuticals International Pvt Ltd - India</t>
  </si>
  <si>
    <t>01203901</t>
  </si>
  <si>
    <t xml:space="preserve">Procarbazine capsule 50mg  </t>
  </si>
  <si>
    <t>DHS/P/WW/203/22</t>
  </si>
  <si>
    <t>2022/SPC/N/C/P/00051</t>
  </si>
  <si>
    <t xml:space="preserve">Cyclosporin capsule 50mg  </t>
  </si>
  <si>
    <t>Markss HLC (Pvt) Ltd - SL (207,480 capsules)</t>
  </si>
  <si>
    <t>2022/SPC/N/R/P/00052</t>
  </si>
  <si>
    <t>01301502</t>
  </si>
  <si>
    <t xml:space="preserve">Tamsulosin capsule 0.4 mg  </t>
  </si>
  <si>
    <t>DHS/P/WW/167/22</t>
  </si>
  <si>
    <t>Medibios Laboratories Ltd - India</t>
  </si>
  <si>
    <t>2022/SPC/N/C/P/00053</t>
  </si>
  <si>
    <t>00705501</t>
  </si>
  <si>
    <t xml:space="preserve">Diazoxide tablet 50mg  </t>
  </si>
  <si>
    <t>DHS/P/WW/172/22</t>
  </si>
  <si>
    <t>Yaden International Pvt Ltd - Colombo</t>
  </si>
  <si>
    <t>2022/SPC/N/R/P/00067</t>
  </si>
  <si>
    <t>01300501</t>
  </si>
  <si>
    <t xml:space="preserve">Etonogestrel implant single rod </t>
  </si>
  <si>
    <t>DHS/P/WW/287/22</t>
  </si>
  <si>
    <t>A.Baur &amp; Co.Ltd - SL</t>
  </si>
  <si>
    <t>2022/SPC/N/C/P/00070</t>
  </si>
  <si>
    <t>00600801</t>
  </si>
  <si>
    <t xml:space="preserve">Bacillus Calmette-Guerinvaccine ,20 dose vial </t>
  </si>
  <si>
    <t>DHS/P/WW/293/22</t>
  </si>
  <si>
    <t>00601001</t>
  </si>
  <si>
    <t xml:space="preserve">Live Japanese Encephalitisvaccine (LJEV), 5 dose vial </t>
  </si>
  <si>
    <t>DHS/P/WW/292/22</t>
  </si>
  <si>
    <t>Sinopharm International Hongkong Ltd - Hong Kong</t>
  </si>
  <si>
    <t>2022/SPC/N/C/P/00073</t>
  </si>
  <si>
    <t>00602001</t>
  </si>
  <si>
    <t xml:space="preserve">DPTHepBHIb(Pentavalent)Vaccine10 dose vial </t>
  </si>
  <si>
    <t>DHS/P/WW/298/22</t>
  </si>
  <si>
    <t>2022/SPC/N/C/P/00080</t>
  </si>
  <si>
    <t>00110401</t>
  </si>
  <si>
    <t xml:space="preserve">Zidovudine 300mg + Lamivudine150mg Tablet </t>
  </si>
  <si>
    <t>DHS/P/WW/314/22</t>
  </si>
  <si>
    <t>Markss HLC Pvt Ltd - Sri Lanka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</si>
  <si>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</si>
  <si>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</si>
  <si>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</si>
  <si>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</si>
  <si>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</si>
  <si>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</si>
  <si>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</si>
  <si>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H</t>
  </si>
  <si>
    <t>I</t>
  </si>
  <si>
    <t>J</t>
  </si>
  <si>
    <t>K</t>
  </si>
  <si>
    <t>L</t>
  </si>
  <si>
    <t>M</t>
  </si>
  <si>
    <t>2021-09-14</t>
  </si>
  <si>
    <t xml:space="preserve">DHS/RP/08/22 </t>
  </si>
  <si>
    <t>TENDER AWARDS - 2021 OCTOBER (Pharmaceutical Items)</t>
  </si>
  <si>
    <t>AWARDED DATE</t>
  </si>
  <si>
    <t>CURRENCY</t>
  </si>
  <si>
    <t>* Column L and M will be filled after issuing the indent</t>
  </si>
  <si>
    <t>QUANTITY AWARDED</t>
  </si>
  <si>
    <t>DATE OF TENDER CLOSING</t>
  </si>
  <si>
    <t>Inquiries : Akalanka bandara (Procurement officer - Procurement Monitoring Unit )                                                                                                                                                          Contact No - 011-2055807, (Extention - 607),+94-716 849788                    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</si>
</sst>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\-mm\-dd;@"/>
    <numFmt numFmtId="166" formatCode="yyyy/mm/dd;@"/>
    <numFmt numFmtId="167" formatCode="_(* #,##0_);_(* \(#,##0\);_(* &quot;-&quot;??_);_(@_)"/>
    <numFmt numFmtId="168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35">
    <xf numFmtId="0" fontId="0" fillId="0" borderId="0" xfId="0"/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14" fontId="6" fillId="0" borderId="1" xfId="0" quotePrefix="1" applyNumberFormat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Fill="1" applyBorder="1" applyAlignment="1">
      <alignment horizontal="right" vertical="center" wrapText="1"/>
    </xf>
    <xf numFmtId="168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3" sqref="E3"/>
    </sheetView>
  </sheetViews>
  <sheetFormatPr defaultRowHeight="15" x14ac:dyDescent="0.25"/>
  <cols>
    <col min="1" max="1" width="3.85546875" style="4" customWidth="1"/>
    <col min="2" max="2" width="19.85546875" style="4" bestFit="1" customWidth="1"/>
    <col min="3" max="3" width="10" style="4" customWidth="1"/>
    <col min="4" max="4" width="31.7109375" style="4" customWidth="1"/>
    <col min="5" max="5" width="18" style="4" bestFit="1" customWidth="1"/>
    <col min="6" max="6" width="10.85546875" style="4" bestFit="1" customWidth="1"/>
    <col min="7" max="7" width="34.140625" style="4" customWidth="1"/>
    <col min="8" max="8" width="11.140625" style="2" customWidth="1"/>
    <col min="9" max="9" width="9.85546875" style="23" bestFit="1" customWidth="1"/>
    <col min="10" max="10" width="9.85546875" style="2" customWidth="1"/>
    <col min="11" max="11" width="10.85546875" style="23" bestFit="1" customWidth="1"/>
    <col min="12" max="12" width="6.42578125" style="2" customWidth="1"/>
    <col min="13" max="13" width="12.85546875" style="4" customWidth="1"/>
    <col min="14" max="14" width="14.5703125" style="4" bestFit="1" customWidth="1"/>
    <col min="15" max="16384" width="9.140625" style="4"/>
  </cols>
  <sheetData>
    <row r="1" spans="1:14" x14ac:dyDescent="0.25">
      <c r="A1" s="12"/>
      <c r="B1" s="33" t="s">
        <v>279</v>
      </c>
      <c r="C1" s="33"/>
      <c r="D1" s="33"/>
    </row>
    <row r="2" spans="1:14" x14ac:dyDescent="0.25">
      <c r="A2" s="12"/>
      <c r="B2" s="33"/>
      <c r="C2" s="33"/>
      <c r="D2" s="33"/>
    </row>
    <row r="3" spans="1:14" ht="27" customHeight="1" x14ac:dyDescent="0.25">
      <c r="A3" s="12"/>
      <c r="B3" s="33"/>
      <c r="C3" s="33"/>
      <c r="D3" s="33"/>
    </row>
    <row r="4" spans="1:14" ht="21" customHeight="1" x14ac:dyDescent="0.25">
      <c r="A4" s="2"/>
      <c r="B4" s="34" t="s">
        <v>273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2"/>
      <c r="N4" s="2"/>
    </row>
    <row r="5" spans="1:14" x14ac:dyDescent="0.25">
      <c r="A5" s="3"/>
      <c r="B5" s="3" t="s">
        <v>260</v>
      </c>
      <c r="C5" s="3" t="s">
        <v>261</v>
      </c>
      <c r="D5" s="3" t="s">
        <v>262</v>
      </c>
      <c r="E5" s="3" t="s">
        <v>263</v>
      </c>
      <c r="F5" s="3" t="s">
        <v>8</v>
      </c>
      <c r="G5" s="3" t="s">
        <v>264</v>
      </c>
      <c r="H5" s="3" t="s">
        <v>58</v>
      </c>
      <c r="I5" s="27" t="s">
        <v>265</v>
      </c>
      <c r="J5" s="3" t="s">
        <v>266</v>
      </c>
      <c r="K5" s="27" t="s">
        <v>267</v>
      </c>
      <c r="L5" s="3" t="s">
        <v>268</v>
      </c>
      <c r="M5" s="3" t="s">
        <v>269</v>
      </c>
      <c r="N5" s="3" t="s">
        <v>270</v>
      </c>
    </row>
    <row r="6" spans="1:14" s="2" customFormat="1" ht="38.25" x14ac:dyDescent="0.25">
      <c r="A6" s="5"/>
      <c r="B6" s="6" t="s">
        <v>0</v>
      </c>
      <c r="C6" s="6" t="s">
        <v>1</v>
      </c>
      <c r="D6" s="6" t="s">
        <v>2</v>
      </c>
      <c r="E6" s="7" t="s">
        <v>3</v>
      </c>
      <c r="F6" s="8" t="s">
        <v>278</v>
      </c>
      <c r="G6" s="6" t="s">
        <v>4</v>
      </c>
      <c r="H6" s="9" t="s">
        <v>274</v>
      </c>
      <c r="I6" s="10" t="s">
        <v>277</v>
      </c>
      <c r="J6" s="6" t="s">
        <v>275</v>
      </c>
      <c r="K6" s="11" t="s">
        <v>5</v>
      </c>
      <c r="L6" s="6" t="s">
        <v>6</v>
      </c>
      <c r="M6" s="6" t="s">
        <v>258</v>
      </c>
      <c r="N6" s="6" t="s">
        <v>259</v>
      </c>
    </row>
    <row r="7" spans="1:14" ht="25.5" x14ac:dyDescent="0.25">
      <c r="A7" s="13">
        <f>IF(C7=C6,A6,A6+1)</f>
        <v>1</v>
      </c>
      <c r="B7" s="14" t="s">
        <v>9</v>
      </c>
      <c r="C7" s="15" t="s">
        <v>10</v>
      </c>
      <c r="D7" s="14" t="s">
        <v>11</v>
      </c>
      <c r="E7" s="14" t="s">
        <v>12</v>
      </c>
      <c r="F7" s="16">
        <v>44383</v>
      </c>
      <c r="G7" s="14" t="s">
        <v>13</v>
      </c>
      <c r="H7" s="25">
        <v>44474</v>
      </c>
      <c r="I7" s="28">
        <v>2500</v>
      </c>
      <c r="J7" s="24" t="s">
        <v>14</v>
      </c>
      <c r="K7" s="30">
        <v>2905</v>
      </c>
      <c r="L7" s="24">
        <v>1</v>
      </c>
      <c r="M7" s="17">
        <v>0</v>
      </c>
      <c r="N7" s="18">
        <v>0</v>
      </c>
    </row>
    <row r="8" spans="1:14" ht="25.5" x14ac:dyDescent="0.25">
      <c r="A8" s="13">
        <f t="shared" ref="A8:A60" si="0">IF(C8=C7,A7,A7+1)</f>
        <v>2</v>
      </c>
      <c r="B8" s="19" t="s">
        <v>16</v>
      </c>
      <c r="C8" s="20" t="s">
        <v>17</v>
      </c>
      <c r="D8" s="19" t="s">
        <v>18</v>
      </c>
      <c r="E8" s="14" t="s">
        <v>19</v>
      </c>
      <c r="F8" s="16">
        <v>44397</v>
      </c>
      <c r="G8" s="14" t="s">
        <v>20</v>
      </c>
      <c r="H8" s="26">
        <v>44481</v>
      </c>
      <c r="I8" s="29">
        <v>5000000</v>
      </c>
      <c r="J8" s="24" t="s">
        <v>14</v>
      </c>
      <c r="K8" s="31">
        <v>440</v>
      </c>
      <c r="L8" s="32">
        <v>100</v>
      </c>
      <c r="M8" s="17">
        <v>4.4000000000000004</v>
      </c>
      <c r="N8" s="18">
        <v>22000000</v>
      </c>
    </row>
    <row r="9" spans="1:14" ht="38.25" x14ac:dyDescent="0.25">
      <c r="A9" s="13">
        <f t="shared" si="0"/>
        <v>3</v>
      </c>
      <c r="B9" s="19" t="s">
        <v>16</v>
      </c>
      <c r="C9" s="20" t="s">
        <v>21</v>
      </c>
      <c r="D9" s="19" t="s">
        <v>22</v>
      </c>
      <c r="E9" s="19" t="s">
        <v>23</v>
      </c>
      <c r="F9" s="21">
        <v>44411</v>
      </c>
      <c r="G9" s="14" t="s">
        <v>24</v>
      </c>
      <c r="H9" s="26">
        <v>44474</v>
      </c>
      <c r="I9" s="29">
        <v>81250</v>
      </c>
      <c r="J9" s="24" t="s">
        <v>7</v>
      </c>
      <c r="K9" s="31">
        <v>1.48</v>
      </c>
      <c r="L9" s="32">
        <v>1</v>
      </c>
      <c r="M9" s="17">
        <v>298.93572799999998</v>
      </c>
      <c r="N9" s="18">
        <v>24288527.899999999</v>
      </c>
    </row>
    <row r="10" spans="1:14" x14ac:dyDescent="0.25">
      <c r="A10" s="13">
        <f t="shared" si="0"/>
        <v>4</v>
      </c>
      <c r="B10" s="19" t="s">
        <v>25</v>
      </c>
      <c r="C10" s="20" t="s">
        <v>26</v>
      </c>
      <c r="D10" s="19" t="s">
        <v>27</v>
      </c>
      <c r="E10" s="19" t="s">
        <v>28</v>
      </c>
      <c r="F10" s="16">
        <v>44385</v>
      </c>
      <c r="G10" s="14" t="s">
        <v>29</v>
      </c>
      <c r="H10" s="26">
        <v>44494</v>
      </c>
      <c r="I10" s="29">
        <v>10000</v>
      </c>
      <c r="J10" s="24" t="s">
        <v>7</v>
      </c>
      <c r="K10" s="31">
        <v>1.25</v>
      </c>
      <c r="L10" s="32">
        <v>1</v>
      </c>
      <c r="M10" s="17">
        <v>0</v>
      </c>
      <c r="N10" s="18">
        <v>0</v>
      </c>
    </row>
    <row r="11" spans="1:14" ht="38.25" x14ac:dyDescent="0.25">
      <c r="A11" s="13">
        <f t="shared" si="0"/>
        <v>5</v>
      </c>
      <c r="B11" s="14" t="s">
        <v>30</v>
      </c>
      <c r="C11" s="15" t="s">
        <v>31</v>
      </c>
      <c r="D11" s="19" t="s">
        <v>32</v>
      </c>
      <c r="E11" s="14" t="s">
        <v>33</v>
      </c>
      <c r="F11" s="16">
        <v>44397</v>
      </c>
      <c r="G11" s="14" t="s">
        <v>34</v>
      </c>
      <c r="H11" s="25">
        <v>44497</v>
      </c>
      <c r="I11" s="28">
        <v>5625</v>
      </c>
      <c r="J11" s="24" t="s">
        <v>14</v>
      </c>
      <c r="K11" s="30">
        <v>7175</v>
      </c>
      <c r="L11" s="24">
        <v>1</v>
      </c>
      <c r="M11" s="17">
        <v>0</v>
      </c>
      <c r="N11" s="18">
        <v>0</v>
      </c>
    </row>
    <row r="12" spans="1:14" ht="38.25" x14ac:dyDescent="0.25">
      <c r="A12" s="13">
        <f t="shared" si="0"/>
        <v>6</v>
      </c>
      <c r="B12" s="14" t="s">
        <v>35</v>
      </c>
      <c r="C12" s="20" t="s">
        <v>36</v>
      </c>
      <c r="D12" s="19" t="s">
        <v>37</v>
      </c>
      <c r="E12" s="14" t="s">
        <v>38</v>
      </c>
      <c r="F12" s="16">
        <v>43945</v>
      </c>
      <c r="G12" s="14" t="s">
        <v>39</v>
      </c>
      <c r="H12" s="25">
        <v>44474</v>
      </c>
      <c r="I12" s="28">
        <v>1000</v>
      </c>
      <c r="J12" s="24" t="s">
        <v>14</v>
      </c>
      <c r="K12" s="30">
        <v>1200</v>
      </c>
      <c r="L12" s="24">
        <v>1</v>
      </c>
      <c r="M12" s="17">
        <v>0</v>
      </c>
      <c r="N12" s="18">
        <v>0</v>
      </c>
    </row>
    <row r="13" spans="1:14" ht="25.5" x14ac:dyDescent="0.25">
      <c r="A13" s="13">
        <f t="shared" si="0"/>
        <v>7</v>
      </c>
      <c r="B13" s="14" t="s">
        <v>40</v>
      </c>
      <c r="C13" s="20" t="s">
        <v>41</v>
      </c>
      <c r="D13" s="19" t="s">
        <v>42</v>
      </c>
      <c r="E13" s="14" t="s">
        <v>43</v>
      </c>
      <c r="F13" s="16">
        <v>44446</v>
      </c>
      <c r="G13" s="14" t="s">
        <v>29</v>
      </c>
      <c r="H13" s="25">
        <v>44483</v>
      </c>
      <c r="I13" s="28">
        <v>200000</v>
      </c>
      <c r="J13" s="24" t="s">
        <v>7</v>
      </c>
      <c r="K13" s="30">
        <v>1.3</v>
      </c>
      <c r="L13" s="24">
        <v>1</v>
      </c>
      <c r="M13" s="17">
        <v>0</v>
      </c>
      <c r="N13" s="18">
        <v>0</v>
      </c>
    </row>
    <row r="14" spans="1:14" ht="38.25" x14ac:dyDescent="0.25">
      <c r="A14" s="13">
        <f t="shared" si="0"/>
        <v>8</v>
      </c>
      <c r="B14" s="14" t="s">
        <v>44</v>
      </c>
      <c r="C14" s="20" t="s">
        <v>45</v>
      </c>
      <c r="D14" s="19" t="s">
        <v>46</v>
      </c>
      <c r="E14" s="14" t="s">
        <v>47</v>
      </c>
      <c r="F14" s="16">
        <v>44397</v>
      </c>
      <c r="G14" s="14" t="s">
        <v>15</v>
      </c>
      <c r="H14" s="25">
        <v>44495</v>
      </c>
      <c r="I14" s="28">
        <v>6250</v>
      </c>
      <c r="J14" s="24" t="s">
        <v>14</v>
      </c>
      <c r="K14" s="30">
        <v>874.5</v>
      </c>
      <c r="L14" s="24">
        <v>1</v>
      </c>
      <c r="M14" s="17">
        <v>0</v>
      </c>
      <c r="N14" s="18">
        <v>0</v>
      </c>
    </row>
    <row r="15" spans="1:14" ht="38.25" x14ac:dyDescent="0.25">
      <c r="A15" s="13">
        <f t="shared" si="0"/>
        <v>9</v>
      </c>
      <c r="B15" s="14" t="s">
        <v>48</v>
      </c>
      <c r="C15" s="15" t="s">
        <v>49</v>
      </c>
      <c r="D15" s="19" t="s">
        <v>50</v>
      </c>
      <c r="E15" s="14" t="s">
        <v>51</v>
      </c>
      <c r="F15" s="16">
        <v>44033</v>
      </c>
      <c r="G15" s="14" t="s">
        <v>52</v>
      </c>
      <c r="H15" s="25">
        <v>44497</v>
      </c>
      <c r="I15" s="28">
        <v>330000</v>
      </c>
      <c r="J15" s="24" t="s">
        <v>7</v>
      </c>
      <c r="K15" s="30">
        <v>2.2799999999999998</v>
      </c>
      <c r="L15" s="24">
        <v>10</v>
      </c>
      <c r="M15" s="17">
        <v>45.777155999999991</v>
      </c>
      <c r="N15" s="18">
        <v>15106461.479999997</v>
      </c>
    </row>
    <row r="16" spans="1:14" ht="25.5" x14ac:dyDescent="0.25">
      <c r="A16" s="13">
        <f t="shared" si="0"/>
        <v>10</v>
      </c>
      <c r="B16" s="14" t="s">
        <v>53</v>
      </c>
      <c r="C16" s="15" t="s">
        <v>54</v>
      </c>
      <c r="D16" s="19" t="s">
        <v>55</v>
      </c>
      <c r="E16" s="14" t="s">
        <v>56</v>
      </c>
      <c r="F16" s="16">
        <v>44028</v>
      </c>
      <c r="G16" s="14" t="s">
        <v>57</v>
      </c>
      <c r="H16" s="25">
        <v>44487</v>
      </c>
      <c r="I16" s="28">
        <v>112500</v>
      </c>
      <c r="J16" s="24" t="s">
        <v>7</v>
      </c>
      <c r="K16" s="30">
        <v>0.33</v>
      </c>
      <c r="L16" s="24">
        <v>1</v>
      </c>
      <c r="M16" s="17">
        <v>0</v>
      </c>
      <c r="N16" s="18">
        <v>0</v>
      </c>
    </row>
    <row r="17" spans="1:14" x14ac:dyDescent="0.25">
      <c r="A17" s="13">
        <f t="shared" si="0"/>
        <v>11</v>
      </c>
      <c r="B17" s="14" t="s">
        <v>59</v>
      </c>
      <c r="C17" s="19" t="s">
        <v>60</v>
      </c>
      <c r="D17" s="19" t="s">
        <v>61</v>
      </c>
      <c r="E17" s="19" t="s">
        <v>62</v>
      </c>
      <c r="F17" s="16">
        <v>44425</v>
      </c>
      <c r="G17" s="14" t="s">
        <v>63</v>
      </c>
      <c r="H17" s="25">
        <v>44487</v>
      </c>
      <c r="I17" s="28">
        <v>112500</v>
      </c>
      <c r="J17" s="24" t="s">
        <v>7</v>
      </c>
      <c r="K17" s="30">
        <v>49</v>
      </c>
      <c r="L17" s="24">
        <v>100</v>
      </c>
      <c r="M17" s="17">
        <v>0</v>
      </c>
      <c r="N17" s="18">
        <v>0</v>
      </c>
    </row>
    <row r="18" spans="1:14" x14ac:dyDescent="0.25">
      <c r="A18" s="13">
        <f t="shared" si="0"/>
        <v>12</v>
      </c>
      <c r="B18" s="14" t="s">
        <v>64</v>
      </c>
      <c r="C18" s="15" t="s">
        <v>65</v>
      </c>
      <c r="D18" s="19" t="s">
        <v>66</v>
      </c>
      <c r="E18" s="14" t="s">
        <v>67</v>
      </c>
      <c r="F18" s="16">
        <v>44418</v>
      </c>
      <c r="G18" s="14" t="s">
        <v>68</v>
      </c>
      <c r="H18" s="25">
        <v>44481</v>
      </c>
      <c r="I18" s="28">
        <v>475000</v>
      </c>
      <c r="J18" s="24" t="s">
        <v>7</v>
      </c>
      <c r="K18" s="30">
        <v>7.88</v>
      </c>
      <c r="L18" s="24">
        <v>100</v>
      </c>
      <c r="M18" s="17">
        <v>0</v>
      </c>
      <c r="N18" s="18">
        <v>0</v>
      </c>
    </row>
    <row r="19" spans="1:14" ht="38.25" x14ac:dyDescent="0.25">
      <c r="A19" s="13">
        <f t="shared" si="0"/>
        <v>13</v>
      </c>
      <c r="B19" s="14" t="s">
        <v>69</v>
      </c>
      <c r="C19" s="15" t="s">
        <v>70</v>
      </c>
      <c r="D19" s="19" t="s">
        <v>71</v>
      </c>
      <c r="E19" s="14" t="s">
        <v>72</v>
      </c>
      <c r="F19" s="16">
        <v>44344</v>
      </c>
      <c r="G19" s="14" t="s">
        <v>73</v>
      </c>
      <c r="H19" s="25">
        <v>44481</v>
      </c>
      <c r="I19" s="28">
        <v>500</v>
      </c>
      <c r="J19" s="24" t="s">
        <v>7</v>
      </c>
      <c r="K19" s="30">
        <v>28</v>
      </c>
      <c r="L19" s="24">
        <v>1</v>
      </c>
      <c r="M19" s="17">
        <v>0</v>
      </c>
      <c r="N19" s="18">
        <v>0</v>
      </c>
    </row>
    <row r="20" spans="1:14" ht="38.25" x14ac:dyDescent="0.25">
      <c r="A20" s="13">
        <f t="shared" si="0"/>
        <v>14</v>
      </c>
      <c r="B20" s="14" t="s">
        <v>74</v>
      </c>
      <c r="C20" s="15" t="s">
        <v>75</v>
      </c>
      <c r="D20" s="19" t="s">
        <v>76</v>
      </c>
      <c r="E20" s="14" t="s">
        <v>77</v>
      </c>
      <c r="F20" s="16">
        <v>44074</v>
      </c>
      <c r="G20" s="14" t="s">
        <v>78</v>
      </c>
      <c r="H20" s="25">
        <v>44495</v>
      </c>
      <c r="I20" s="28">
        <v>8000</v>
      </c>
      <c r="J20" s="24" t="s">
        <v>14</v>
      </c>
      <c r="K20" s="30">
        <v>13662</v>
      </c>
      <c r="L20" s="24">
        <v>1</v>
      </c>
      <c r="M20" s="17">
        <v>13662</v>
      </c>
      <c r="N20" s="18">
        <v>109296000</v>
      </c>
    </row>
    <row r="21" spans="1:14" ht="25.5" x14ac:dyDescent="0.25">
      <c r="A21" s="13">
        <f t="shared" si="0"/>
        <v>15</v>
      </c>
      <c r="B21" s="14" t="s">
        <v>79</v>
      </c>
      <c r="C21" s="15" t="s">
        <v>80</v>
      </c>
      <c r="D21" s="19" t="s">
        <v>81</v>
      </c>
      <c r="E21" s="14" t="s">
        <v>82</v>
      </c>
      <c r="F21" s="16">
        <v>44406</v>
      </c>
      <c r="G21" s="14" t="s">
        <v>83</v>
      </c>
      <c r="H21" s="25">
        <v>44497</v>
      </c>
      <c r="I21" s="28">
        <v>112500</v>
      </c>
      <c r="J21" s="24" t="s">
        <v>14</v>
      </c>
      <c r="K21" s="30">
        <v>109</v>
      </c>
      <c r="L21" s="24">
        <v>1</v>
      </c>
      <c r="M21" s="17">
        <v>109</v>
      </c>
      <c r="N21" s="18">
        <v>12262500</v>
      </c>
    </row>
    <row r="22" spans="1:14" ht="25.5" x14ac:dyDescent="0.25">
      <c r="A22" s="13">
        <f t="shared" si="0"/>
        <v>16</v>
      </c>
      <c r="B22" s="14" t="s">
        <v>85</v>
      </c>
      <c r="C22" s="15" t="s">
        <v>86</v>
      </c>
      <c r="D22" s="19" t="s">
        <v>87</v>
      </c>
      <c r="E22" s="14" t="s">
        <v>88</v>
      </c>
      <c r="F22" s="16">
        <v>44446</v>
      </c>
      <c r="G22" s="14" t="s">
        <v>89</v>
      </c>
      <c r="H22" s="25">
        <v>44474</v>
      </c>
      <c r="I22" s="28">
        <v>97200</v>
      </c>
      <c r="J22" s="24" t="s">
        <v>14</v>
      </c>
      <c r="K22" s="30">
        <v>7100</v>
      </c>
      <c r="L22" s="24">
        <v>60</v>
      </c>
      <c r="M22" s="17">
        <v>0</v>
      </c>
      <c r="N22" s="18">
        <v>0</v>
      </c>
    </row>
    <row r="23" spans="1:14" ht="25.5" x14ac:dyDescent="0.25">
      <c r="A23" s="13">
        <f t="shared" si="0"/>
        <v>17</v>
      </c>
      <c r="B23" s="19" t="s">
        <v>90</v>
      </c>
      <c r="C23" s="20" t="s">
        <v>91</v>
      </c>
      <c r="D23" s="19" t="s">
        <v>92</v>
      </c>
      <c r="E23" s="14" t="s">
        <v>93</v>
      </c>
      <c r="F23" s="16">
        <v>44378</v>
      </c>
      <c r="G23" s="14" t="s">
        <v>84</v>
      </c>
      <c r="H23" s="25">
        <v>44474</v>
      </c>
      <c r="I23" s="28">
        <v>118</v>
      </c>
      <c r="J23" s="24" t="s">
        <v>14</v>
      </c>
      <c r="K23" s="30">
        <v>36194.519999999997</v>
      </c>
      <c r="L23" s="24">
        <v>1</v>
      </c>
      <c r="M23" s="17">
        <v>0</v>
      </c>
      <c r="N23" s="18">
        <v>0</v>
      </c>
    </row>
    <row r="24" spans="1:14" x14ac:dyDescent="0.25">
      <c r="A24" s="13">
        <f t="shared" si="0"/>
        <v>18</v>
      </c>
      <c r="B24" s="14" t="s">
        <v>94</v>
      </c>
      <c r="C24" s="15" t="s">
        <v>95</v>
      </c>
      <c r="D24" s="19" t="s">
        <v>96</v>
      </c>
      <c r="E24" s="14" t="s">
        <v>97</v>
      </c>
      <c r="F24" s="16">
        <v>44461</v>
      </c>
      <c r="G24" s="14" t="s">
        <v>98</v>
      </c>
      <c r="H24" s="25">
        <v>44476</v>
      </c>
      <c r="I24" s="28">
        <v>2400000</v>
      </c>
      <c r="J24" s="24" t="s">
        <v>14</v>
      </c>
      <c r="K24" s="30">
        <v>33.5</v>
      </c>
      <c r="L24" s="24">
        <v>1</v>
      </c>
      <c r="M24" s="17">
        <v>33.5</v>
      </c>
      <c r="N24" s="18">
        <v>80400000</v>
      </c>
    </row>
    <row r="25" spans="1:14" x14ac:dyDescent="0.25">
      <c r="A25" s="13">
        <f t="shared" si="0"/>
        <v>19</v>
      </c>
      <c r="B25" s="14" t="s">
        <v>104</v>
      </c>
      <c r="C25" s="15" t="s">
        <v>106</v>
      </c>
      <c r="D25" s="19" t="s">
        <v>107</v>
      </c>
      <c r="E25" s="14" t="s">
        <v>108</v>
      </c>
      <c r="F25" s="16">
        <v>44392</v>
      </c>
      <c r="G25" s="14" t="s">
        <v>103</v>
      </c>
      <c r="H25" s="25">
        <v>44474</v>
      </c>
      <c r="I25" s="28">
        <v>12999990</v>
      </c>
      <c r="J25" s="24" t="s">
        <v>7</v>
      </c>
      <c r="K25" s="30">
        <v>0.22</v>
      </c>
      <c r="L25" s="24">
        <v>30</v>
      </c>
      <c r="M25" s="17">
        <v>0</v>
      </c>
      <c r="N25" s="18">
        <v>0</v>
      </c>
    </row>
    <row r="26" spans="1:14" x14ac:dyDescent="0.25">
      <c r="A26" s="13">
        <f t="shared" si="0"/>
        <v>20</v>
      </c>
      <c r="B26" s="14" t="s">
        <v>104</v>
      </c>
      <c r="C26" s="15" t="s">
        <v>109</v>
      </c>
      <c r="D26" s="19" t="s">
        <v>110</v>
      </c>
      <c r="E26" s="14" t="s">
        <v>111</v>
      </c>
      <c r="F26" s="16">
        <v>44390</v>
      </c>
      <c r="G26" s="14" t="s">
        <v>112</v>
      </c>
      <c r="H26" s="25">
        <v>44474</v>
      </c>
      <c r="I26" s="28">
        <v>1200000</v>
      </c>
      <c r="J26" s="24" t="s">
        <v>7</v>
      </c>
      <c r="K26" s="30">
        <v>0.62</v>
      </c>
      <c r="L26" s="24">
        <v>10</v>
      </c>
      <c r="M26" s="17">
        <v>0</v>
      </c>
      <c r="N26" s="18">
        <v>0</v>
      </c>
    </row>
    <row r="27" spans="1:14" x14ac:dyDescent="0.25">
      <c r="A27" s="13">
        <f t="shared" si="0"/>
        <v>21</v>
      </c>
      <c r="B27" s="14" t="s">
        <v>113</v>
      </c>
      <c r="C27" s="15" t="s">
        <v>114</v>
      </c>
      <c r="D27" s="19" t="s">
        <v>115</v>
      </c>
      <c r="E27" s="14" t="s">
        <v>116</v>
      </c>
      <c r="F27" s="16">
        <v>44378</v>
      </c>
      <c r="G27" s="14" t="s">
        <v>117</v>
      </c>
      <c r="H27" s="25">
        <v>44487</v>
      </c>
      <c r="I27" s="28">
        <v>320000</v>
      </c>
      <c r="J27" s="24" t="s">
        <v>7</v>
      </c>
      <c r="K27" s="30">
        <v>5.27</v>
      </c>
      <c r="L27" s="24">
        <v>50</v>
      </c>
      <c r="M27" s="17">
        <v>0</v>
      </c>
      <c r="N27" s="18">
        <v>0</v>
      </c>
    </row>
    <row r="28" spans="1:14" ht="25.5" x14ac:dyDescent="0.25">
      <c r="A28" s="13">
        <f t="shared" si="0"/>
        <v>22</v>
      </c>
      <c r="B28" s="14" t="s">
        <v>113</v>
      </c>
      <c r="C28" s="15" t="s">
        <v>118</v>
      </c>
      <c r="D28" s="19" t="s">
        <v>119</v>
      </c>
      <c r="E28" s="14" t="s">
        <v>120</v>
      </c>
      <c r="F28" s="16">
        <v>44378</v>
      </c>
      <c r="G28" s="14" t="s">
        <v>121</v>
      </c>
      <c r="H28" s="25">
        <v>44476</v>
      </c>
      <c r="I28" s="28">
        <v>3500000</v>
      </c>
      <c r="J28" s="24" t="s">
        <v>7</v>
      </c>
      <c r="K28" s="30">
        <v>4.53</v>
      </c>
      <c r="L28" s="24">
        <v>100</v>
      </c>
      <c r="M28" s="17">
        <v>0</v>
      </c>
      <c r="N28" s="18">
        <v>0</v>
      </c>
    </row>
    <row r="29" spans="1:14" x14ac:dyDescent="0.25">
      <c r="A29" s="13">
        <f t="shared" si="0"/>
        <v>23</v>
      </c>
      <c r="B29" s="14" t="s">
        <v>113</v>
      </c>
      <c r="C29" s="15" t="s">
        <v>122</v>
      </c>
      <c r="D29" s="19" t="s">
        <v>123</v>
      </c>
      <c r="E29" s="14" t="s">
        <v>124</v>
      </c>
      <c r="F29" s="16">
        <v>44378</v>
      </c>
      <c r="G29" s="14" t="s">
        <v>29</v>
      </c>
      <c r="H29" s="25">
        <v>44481</v>
      </c>
      <c r="I29" s="28">
        <v>2240000</v>
      </c>
      <c r="J29" s="24" t="s">
        <v>7</v>
      </c>
      <c r="K29" s="30">
        <v>4.72</v>
      </c>
      <c r="L29" s="24">
        <v>100</v>
      </c>
      <c r="M29" s="17">
        <v>9.5815999999999999</v>
      </c>
      <c r="N29" s="18">
        <v>21462784</v>
      </c>
    </row>
    <row r="30" spans="1:14" x14ac:dyDescent="0.25">
      <c r="A30" s="13">
        <f t="shared" si="0"/>
        <v>24</v>
      </c>
      <c r="B30" s="14" t="s">
        <v>113</v>
      </c>
      <c r="C30" s="15" t="s">
        <v>125</v>
      </c>
      <c r="D30" s="19" t="s">
        <v>126</v>
      </c>
      <c r="E30" s="14" t="s">
        <v>127</v>
      </c>
      <c r="F30" s="16">
        <v>44378</v>
      </c>
      <c r="G30" s="14" t="s">
        <v>29</v>
      </c>
      <c r="H30" s="25">
        <v>44474</v>
      </c>
      <c r="I30" s="28">
        <v>1500000</v>
      </c>
      <c r="J30" s="24" t="s">
        <v>7</v>
      </c>
      <c r="K30" s="30">
        <v>2.83</v>
      </c>
      <c r="L30" s="24">
        <v>100</v>
      </c>
      <c r="M30" s="17">
        <v>5.7161358800000004</v>
      </c>
      <c r="N30" s="18">
        <v>8574203.8200000003</v>
      </c>
    </row>
    <row r="31" spans="1:14" x14ac:dyDescent="0.25">
      <c r="A31" s="13">
        <f t="shared" si="0"/>
        <v>25</v>
      </c>
      <c r="B31" s="14" t="s">
        <v>128</v>
      </c>
      <c r="C31" s="15" t="s">
        <v>129</v>
      </c>
      <c r="D31" s="19" t="s">
        <v>130</v>
      </c>
      <c r="E31" s="14" t="s">
        <v>131</v>
      </c>
      <c r="F31" s="16">
        <v>44446</v>
      </c>
      <c r="G31" s="14" t="s">
        <v>132</v>
      </c>
      <c r="H31" s="25">
        <v>44494</v>
      </c>
      <c r="I31" s="28">
        <v>2100</v>
      </c>
      <c r="J31" s="24" t="s">
        <v>14</v>
      </c>
      <c r="K31" s="30">
        <v>18787.5</v>
      </c>
      <c r="L31" s="24">
        <v>1</v>
      </c>
      <c r="M31" s="17">
        <v>0</v>
      </c>
      <c r="N31" s="18">
        <v>0</v>
      </c>
    </row>
    <row r="32" spans="1:14" x14ac:dyDescent="0.25">
      <c r="A32" s="13">
        <f t="shared" si="0"/>
        <v>26</v>
      </c>
      <c r="B32" s="19" t="s">
        <v>133</v>
      </c>
      <c r="C32" s="15" t="s">
        <v>134</v>
      </c>
      <c r="D32" s="19" t="s">
        <v>135</v>
      </c>
      <c r="E32" s="22" t="s">
        <v>136</v>
      </c>
      <c r="F32" s="16">
        <v>44376</v>
      </c>
      <c r="G32" s="14" t="s">
        <v>137</v>
      </c>
      <c r="H32" s="25">
        <v>44481</v>
      </c>
      <c r="I32" s="28">
        <v>6000</v>
      </c>
      <c r="J32" s="24" t="s">
        <v>7</v>
      </c>
      <c r="K32" s="30">
        <v>3.91</v>
      </c>
      <c r="L32" s="24">
        <v>1</v>
      </c>
      <c r="M32" s="17">
        <v>782.12160100000006</v>
      </c>
      <c r="N32" s="18">
        <v>4692729.6060000006</v>
      </c>
    </row>
    <row r="33" spans="1:14" x14ac:dyDescent="0.25">
      <c r="A33" s="13">
        <f t="shared" si="0"/>
        <v>27</v>
      </c>
      <c r="B33" s="19" t="s">
        <v>133</v>
      </c>
      <c r="C33" s="15" t="s">
        <v>138</v>
      </c>
      <c r="D33" s="19" t="s">
        <v>139</v>
      </c>
      <c r="E33" s="22" t="s">
        <v>140</v>
      </c>
      <c r="F33" s="16">
        <v>44376</v>
      </c>
      <c r="G33" s="14" t="s">
        <v>141</v>
      </c>
      <c r="H33" s="25">
        <v>44481</v>
      </c>
      <c r="I33" s="28">
        <v>370000</v>
      </c>
      <c r="J33" s="24" t="s">
        <v>7</v>
      </c>
      <c r="K33" s="30">
        <v>3</v>
      </c>
      <c r="L33" s="24">
        <v>500</v>
      </c>
      <c r="M33" s="17">
        <v>0</v>
      </c>
      <c r="N33" s="18">
        <v>0</v>
      </c>
    </row>
    <row r="34" spans="1:14" ht="25.5" x14ac:dyDescent="0.25">
      <c r="A34" s="13">
        <f t="shared" si="0"/>
        <v>28</v>
      </c>
      <c r="B34" s="19" t="s">
        <v>133</v>
      </c>
      <c r="C34" s="15" t="s">
        <v>142</v>
      </c>
      <c r="D34" s="19" t="s">
        <v>143</v>
      </c>
      <c r="E34" s="22" t="s">
        <v>144</v>
      </c>
      <c r="F34" s="16">
        <v>44376</v>
      </c>
      <c r="G34" s="14" t="s">
        <v>145</v>
      </c>
      <c r="H34" s="25">
        <v>44487</v>
      </c>
      <c r="I34" s="28">
        <v>12000</v>
      </c>
      <c r="J34" s="24" t="s">
        <v>7</v>
      </c>
      <c r="K34" s="30">
        <v>2.2000000000000002</v>
      </c>
      <c r="L34" s="24">
        <v>1</v>
      </c>
      <c r="M34" s="17">
        <v>0</v>
      </c>
      <c r="N34" s="18">
        <v>0</v>
      </c>
    </row>
    <row r="35" spans="1:14" x14ac:dyDescent="0.25">
      <c r="A35" s="13">
        <f t="shared" si="0"/>
        <v>29</v>
      </c>
      <c r="B35" s="14" t="s">
        <v>146</v>
      </c>
      <c r="C35" s="15" t="s">
        <v>147</v>
      </c>
      <c r="D35" s="19" t="s">
        <v>148</v>
      </c>
      <c r="E35" s="14" t="s">
        <v>149</v>
      </c>
      <c r="F35" s="16">
        <v>44329</v>
      </c>
      <c r="G35" s="14" t="s">
        <v>105</v>
      </c>
      <c r="H35" s="25">
        <v>44474</v>
      </c>
      <c r="I35" s="28">
        <v>1100000</v>
      </c>
      <c r="J35" s="24" t="s">
        <v>7</v>
      </c>
      <c r="K35" s="30">
        <v>5</v>
      </c>
      <c r="L35" s="24">
        <v>100</v>
      </c>
      <c r="M35" s="17">
        <v>0</v>
      </c>
      <c r="N35" s="18">
        <v>0</v>
      </c>
    </row>
    <row r="36" spans="1:14" x14ac:dyDescent="0.25">
      <c r="A36" s="13">
        <f t="shared" si="0"/>
        <v>30</v>
      </c>
      <c r="B36" s="19" t="s">
        <v>150</v>
      </c>
      <c r="C36" s="20" t="s">
        <v>151</v>
      </c>
      <c r="D36" s="19" t="s">
        <v>152</v>
      </c>
      <c r="E36" s="14" t="s">
        <v>153</v>
      </c>
      <c r="F36" s="16">
        <v>44327</v>
      </c>
      <c r="G36" s="14" t="s">
        <v>154</v>
      </c>
      <c r="H36" s="25">
        <v>44481</v>
      </c>
      <c r="I36" s="28">
        <v>11000</v>
      </c>
      <c r="J36" s="24" t="s">
        <v>7</v>
      </c>
      <c r="K36" s="30">
        <v>1.8</v>
      </c>
      <c r="L36" s="24">
        <v>10</v>
      </c>
      <c r="M36" s="17">
        <v>36.422604</v>
      </c>
      <c r="N36" s="18">
        <v>400648.64399999997</v>
      </c>
    </row>
    <row r="37" spans="1:14" x14ac:dyDescent="0.25">
      <c r="A37" s="13">
        <f t="shared" si="0"/>
        <v>31</v>
      </c>
      <c r="B37" s="14" t="s">
        <v>156</v>
      </c>
      <c r="C37" s="15" t="s">
        <v>157</v>
      </c>
      <c r="D37" s="19" t="s">
        <v>158</v>
      </c>
      <c r="E37" s="14" t="s">
        <v>159</v>
      </c>
      <c r="F37" s="16">
        <v>44369</v>
      </c>
      <c r="G37" s="14" t="s">
        <v>160</v>
      </c>
      <c r="H37" s="25">
        <v>44487</v>
      </c>
      <c r="I37" s="28">
        <v>2200</v>
      </c>
      <c r="J37" s="24" t="s">
        <v>14</v>
      </c>
      <c r="K37" s="30">
        <v>4655</v>
      </c>
      <c r="L37" s="24">
        <v>1</v>
      </c>
      <c r="M37" s="17">
        <v>0</v>
      </c>
      <c r="N37" s="18">
        <v>0</v>
      </c>
    </row>
    <row r="38" spans="1:14" x14ac:dyDescent="0.25">
      <c r="A38" s="13">
        <f t="shared" si="0"/>
        <v>32</v>
      </c>
      <c r="B38" s="14" t="s">
        <v>161</v>
      </c>
      <c r="C38" s="15" t="s">
        <v>162</v>
      </c>
      <c r="D38" s="19" t="s">
        <v>163</v>
      </c>
      <c r="E38" s="22" t="s">
        <v>164</v>
      </c>
      <c r="F38" s="16">
        <v>44376</v>
      </c>
      <c r="G38" s="14" t="s">
        <v>165</v>
      </c>
      <c r="H38" s="25">
        <v>44474</v>
      </c>
      <c r="I38" s="28">
        <v>12992</v>
      </c>
      <c r="J38" s="24" t="s">
        <v>14</v>
      </c>
      <c r="K38" s="30">
        <v>47600</v>
      </c>
      <c r="L38" s="24">
        <v>28</v>
      </c>
      <c r="M38" s="17">
        <v>0</v>
      </c>
      <c r="N38" s="18">
        <v>0</v>
      </c>
    </row>
    <row r="39" spans="1:14" x14ac:dyDescent="0.25">
      <c r="A39" s="13">
        <f t="shared" si="0"/>
        <v>33</v>
      </c>
      <c r="B39" s="14" t="s">
        <v>166</v>
      </c>
      <c r="C39" s="15" t="s">
        <v>167</v>
      </c>
      <c r="D39" s="19" t="s">
        <v>168</v>
      </c>
      <c r="E39" s="14" t="s">
        <v>169</v>
      </c>
      <c r="F39" s="16">
        <v>44390</v>
      </c>
      <c r="G39" s="14" t="s">
        <v>170</v>
      </c>
      <c r="H39" s="25">
        <v>44483</v>
      </c>
      <c r="I39" s="28">
        <v>3500</v>
      </c>
      <c r="J39" s="24" t="s">
        <v>7</v>
      </c>
      <c r="K39" s="30">
        <v>60</v>
      </c>
      <c r="L39" s="24">
        <v>1</v>
      </c>
      <c r="M39" s="17">
        <v>12084.87</v>
      </c>
      <c r="N39" s="18">
        <v>42297045</v>
      </c>
    </row>
    <row r="40" spans="1:14" ht="25.5" x14ac:dyDescent="0.25">
      <c r="A40" s="13">
        <f t="shared" si="0"/>
        <v>34</v>
      </c>
      <c r="B40" s="14" t="s">
        <v>171</v>
      </c>
      <c r="C40" s="15" t="s">
        <v>172</v>
      </c>
      <c r="D40" s="19" t="s">
        <v>173</v>
      </c>
      <c r="E40" s="14" t="s">
        <v>174</v>
      </c>
      <c r="F40" s="16">
        <v>44439</v>
      </c>
      <c r="G40" s="14" t="s">
        <v>175</v>
      </c>
      <c r="H40" s="25">
        <v>44476</v>
      </c>
      <c r="I40" s="28">
        <v>28000</v>
      </c>
      <c r="J40" s="24" t="s">
        <v>7</v>
      </c>
      <c r="K40" s="30">
        <v>60</v>
      </c>
      <c r="L40" s="24">
        <v>1</v>
      </c>
      <c r="M40" s="17">
        <v>0</v>
      </c>
      <c r="N40" s="18">
        <v>0</v>
      </c>
    </row>
    <row r="41" spans="1:14" x14ac:dyDescent="0.25">
      <c r="A41" s="13">
        <f t="shared" si="0"/>
        <v>35</v>
      </c>
      <c r="B41" s="14" t="s">
        <v>176</v>
      </c>
      <c r="C41" s="15" t="s">
        <v>177</v>
      </c>
      <c r="D41" s="19" t="s">
        <v>178</v>
      </c>
      <c r="E41" s="14" t="s">
        <v>179</v>
      </c>
      <c r="F41" s="16">
        <v>44439</v>
      </c>
      <c r="G41" s="14" t="s">
        <v>180</v>
      </c>
      <c r="H41" s="25">
        <v>44476</v>
      </c>
      <c r="I41" s="28">
        <v>700000</v>
      </c>
      <c r="J41" s="24" t="s">
        <v>7</v>
      </c>
      <c r="K41" s="30">
        <v>1.25</v>
      </c>
      <c r="L41" s="24">
        <v>1</v>
      </c>
      <c r="M41" s="17">
        <v>0</v>
      </c>
      <c r="N41" s="18">
        <v>0</v>
      </c>
    </row>
    <row r="42" spans="1:14" x14ac:dyDescent="0.25">
      <c r="A42" s="13">
        <f t="shared" si="0"/>
        <v>36</v>
      </c>
      <c r="B42" s="14" t="s">
        <v>181</v>
      </c>
      <c r="C42" s="15" t="s">
        <v>182</v>
      </c>
      <c r="D42" s="19" t="s">
        <v>183</v>
      </c>
      <c r="E42" s="14" t="s">
        <v>184</v>
      </c>
      <c r="F42" s="16">
        <v>44439</v>
      </c>
      <c r="G42" s="14" t="s">
        <v>185</v>
      </c>
      <c r="H42" s="25">
        <v>44498</v>
      </c>
      <c r="I42" s="28">
        <v>275000</v>
      </c>
      <c r="J42" s="24" t="s">
        <v>7</v>
      </c>
      <c r="K42" s="30">
        <v>2.9950000000000001</v>
      </c>
      <c r="L42" s="24">
        <v>1</v>
      </c>
      <c r="M42" s="17">
        <v>0</v>
      </c>
      <c r="N42" s="18">
        <v>0</v>
      </c>
    </row>
    <row r="43" spans="1:14" x14ac:dyDescent="0.25">
      <c r="A43" s="13">
        <f t="shared" si="0"/>
        <v>37</v>
      </c>
      <c r="B43" s="14" t="s">
        <v>186</v>
      </c>
      <c r="C43" s="15" t="s">
        <v>187</v>
      </c>
      <c r="D43" s="19" t="s">
        <v>188</v>
      </c>
      <c r="E43" s="14" t="s">
        <v>189</v>
      </c>
      <c r="F43" s="16">
        <v>44385</v>
      </c>
      <c r="G43" s="14" t="s">
        <v>190</v>
      </c>
      <c r="H43" s="25">
        <v>44495</v>
      </c>
      <c r="I43" s="28">
        <v>700</v>
      </c>
      <c r="J43" s="24" t="s">
        <v>14</v>
      </c>
      <c r="K43" s="30">
        <v>6650</v>
      </c>
      <c r="L43" s="24">
        <v>1</v>
      </c>
      <c r="M43" s="17">
        <v>0</v>
      </c>
      <c r="N43" s="18">
        <v>0</v>
      </c>
    </row>
    <row r="44" spans="1:14" x14ac:dyDescent="0.25">
      <c r="A44" s="13">
        <f t="shared" si="0"/>
        <v>38</v>
      </c>
      <c r="B44" s="14" t="s">
        <v>186</v>
      </c>
      <c r="C44" s="15" t="s">
        <v>191</v>
      </c>
      <c r="D44" s="19" t="s">
        <v>192</v>
      </c>
      <c r="E44" s="14" t="s">
        <v>193</v>
      </c>
      <c r="F44" s="16">
        <v>44385</v>
      </c>
      <c r="G44" s="14" t="s">
        <v>190</v>
      </c>
      <c r="H44" s="25">
        <v>44495</v>
      </c>
      <c r="I44" s="28">
        <v>3500</v>
      </c>
      <c r="J44" s="24" t="s">
        <v>14</v>
      </c>
      <c r="K44" s="30">
        <v>1480</v>
      </c>
      <c r="L44" s="24">
        <v>1</v>
      </c>
      <c r="M44" s="17">
        <v>0</v>
      </c>
      <c r="N44" s="18">
        <v>0</v>
      </c>
    </row>
    <row r="45" spans="1:14" ht="38.25" x14ac:dyDescent="0.25">
      <c r="A45" s="13">
        <f t="shared" si="0"/>
        <v>39</v>
      </c>
      <c r="B45" s="14" t="s">
        <v>194</v>
      </c>
      <c r="C45" s="15" t="s">
        <v>195</v>
      </c>
      <c r="D45" s="19" t="s">
        <v>196</v>
      </c>
      <c r="E45" s="14" t="s">
        <v>197</v>
      </c>
      <c r="F45" s="16">
        <v>44461</v>
      </c>
      <c r="G45" s="14" t="s">
        <v>198</v>
      </c>
      <c r="H45" s="25">
        <v>44498</v>
      </c>
      <c r="I45" s="28">
        <v>10000</v>
      </c>
      <c r="J45" s="24" t="s">
        <v>7</v>
      </c>
      <c r="K45" s="30">
        <v>15.95</v>
      </c>
      <c r="L45" s="24">
        <v>1</v>
      </c>
      <c r="M45" s="17">
        <v>0</v>
      </c>
      <c r="N45" s="18">
        <v>0</v>
      </c>
    </row>
    <row r="46" spans="1:14" ht="25.5" x14ac:dyDescent="0.25">
      <c r="A46" s="13">
        <f t="shared" si="0"/>
        <v>40</v>
      </c>
      <c r="B46" s="14" t="s">
        <v>194</v>
      </c>
      <c r="C46" s="15" t="s">
        <v>100</v>
      </c>
      <c r="D46" s="19" t="s">
        <v>101</v>
      </c>
      <c r="E46" s="14" t="s">
        <v>197</v>
      </c>
      <c r="F46" s="16">
        <v>44461</v>
      </c>
      <c r="G46" s="14" t="s">
        <v>198</v>
      </c>
      <c r="H46" s="25">
        <v>44498</v>
      </c>
      <c r="I46" s="28">
        <v>11600</v>
      </c>
      <c r="J46" s="24" t="s">
        <v>7</v>
      </c>
      <c r="K46" s="30">
        <v>59.95</v>
      </c>
      <c r="L46" s="24">
        <v>1</v>
      </c>
      <c r="M46" s="17">
        <v>0</v>
      </c>
      <c r="N46" s="18">
        <v>0</v>
      </c>
    </row>
    <row r="47" spans="1:14" x14ac:dyDescent="0.25">
      <c r="A47" s="13">
        <f t="shared" si="0"/>
        <v>41</v>
      </c>
      <c r="B47" s="14" t="s">
        <v>199</v>
      </c>
      <c r="C47" s="15" t="s">
        <v>200</v>
      </c>
      <c r="D47" s="19" t="s">
        <v>201</v>
      </c>
      <c r="E47" s="14" t="s">
        <v>202</v>
      </c>
      <c r="F47" s="16">
        <v>44383</v>
      </c>
      <c r="G47" s="14" t="s">
        <v>203</v>
      </c>
      <c r="H47" s="25">
        <v>44474</v>
      </c>
      <c r="I47" s="28">
        <v>10000</v>
      </c>
      <c r="J47" s="24" t="s">
        <v>7</v>
      </c>
      <c r="K47" s="30">
        <v>1.5</v>
      </c>
      <c r="L47" s="24">
        <v>1</v>
      </c>
      <c r="M47" s="17">
        <v>303.5772</v>
      </c>
      <c r="N47" s="18">
        <v>3035772</v>
      </c>
    </row>
    <row r="48" spans="1:14" x14ac:dyDescent="0.25">
      <c r="A48" s="13">
        <f t="shared" si="0"/>
        <v>42</v>
      </c>
      <c r="B48" s="14" t="s">
        <v>204</v>
      </c>
      <c r="C48" s="15" t="s">
        <v>205</v>
      </c>
      <c r="D48" s="19" t="s">
        <v>206</v>
      </c>
      <c r="E48" s="14" t="s">
        <v>207</v>
      </c>
      <c r="F48" s="16">
        <v>44425</v>
      </c>
      <c r="G48" s="14" t="s">
        <v>208</v>
      </c>
      <c r="H48" s="25">
        <v>44476</v>
      </c>
      <c r="I48" s="28">
        <v>500000</v>
      </c>
      <c r="J48" s="24" t="s">
        <v>7</v>
      </c>
      <c r="K48" s="30">
        <v>1.0940000000000001</v>
      </c>
      <c r="L48" s="24">
        <v>1</v>
      </c>
      <c r="M48" s="17">
        <v>0</v>
      </c>
      <c r="N48" s="18">
        <v>0</v>
      </c>
    </row>
    <row r="49" spans="1:14" ht="25.5" x14ac:dyDescent="0.25">
      <c r="A49" s="13">
        <f t="shared" si="0"/>
        <v>43</v>
      </c>
      <c r="B49" s="14" t="s">
        <v>209</v>
      </c>
      <c r="C49" s="15" t="s">
        <v>210</v>
      </c>
      <c r="D49" s="19" t="s">
        <v>211</v>
      </c>
      <c r="E49" s="14" t="s">
        <v>212</v>
      </c>
      <c r="F49" s="16">
        <v>44385</v>
      </c>
      <c r="G49" s="14" t="s">
        <v>190</v>
      </c>
      <c r="H49" s="25">
        <v>44481</v>
      </c>
      <c r="I49" s="28">
        <v>7000</v>
      </c>
      <c r="J49" s="24" t="s">
        <v>14</v>
      </c>
      <c r="K49" s="30">
        <v>800</v>
      </c>
      <c r="L49" s="24">
        <v>1</v>
      </c>
      <c r="M49" s="17">
        <v>0</v>
      </c>
      <c r="N49" s="18">
        <v>0</v>
      </c>
    </row>
    <row r="50" spans="1:14" x14ac:dyDescent="0.25">
      <c r="A50" s="13">
        <f t="shared" si="0"/>
        <v>44</v>
      </c>
      <c r="B50" s="14" t="s">
        <v>209</v>
      </c>
      <c r="C50" s="15" t="s">
        <v>213</v>
      </c>
      <c r="D50" s="19" t="s">
        <v>214</v>
      </c>
      <c r="E50" s="14" t="s">
        <v>215</v>
      </c>
      <c r="F50" s="16">
        <v>44385</v>
      </c>
      <c r="G50" s="14" t="s">
        <v>155</v>
      </c>
      <c r="H50" s="25">
        <v>44481</v>
      </c>
      <c r="I50" s="28">
        <v>1600</v>
      </c>
      <c r="J50" s="24" t="s">
        <v>7</v>
      </c>
      <c r="K50" s="30">
        <v>2.0699999999999998</v>
      </c>
      <c r="L50" s="24">
        <v>1</v>
      </c>
      <c r="M50" s="17">
        <v>0</v>
      </c>
      <c r="N50" s="18">
        <v>0</v>
      </c>
    </row>
    <row r="51" spans="1:14" ht="25.5" x14ac:dyDescent="0.25">
      <c r="A51" s="13">
        <f t="shared" si="0"/>
        <v>45</v>
      </c>
      <c r="B51" s="14" t="s">
        <v>209</v>
      </c>
      <c r="C51" s="15" t="s">
        <v>216</v>
      </c>
      <c r="D51" s="19" t="s">
        <v>217</v>
      </c>
      <c r="E51" s="14" t="s">
        <v>218</v>
      </c>
      <c r="F51" s="16">
        <v>44385</v>
      </c>
      <c r="G51" s="14" t="s">
        <v>219</v>
      </c>
      <c r="H51" s="25">
        <v>44474</v>
      </c>
      <c r="I51" s="28">
        <v>10000</v>
      </c>
      <c r="J51" s="24" t="s">
        <v>7</v>
      </c>
      <c r="K51" s="30">
        <v>5.94</v>
      </c>
      <c r="L51" s="24">
        <v>1</v>
      </c>
      <c r="M51" s="17">
        <v>1188.1847340000002</v>
      </c>
      <c r="N51" s="18">
        <v>11881847.340000002</v>
      </c>
    </row>
    <row r="52" spans="1:14" x14ac:dyDescent="0.25">
      <c r="A52" s="13">
        <f t="shared" si="0"/>
        <v>46</v>
      </c>
      <c r="B52" s="14" t="s">
        <v>209</v>
      </c>
      <c r="C52" s="15" t="s">
        <v>220</v>
      </c>
      <c r="D52" s="19" t="s">
        <v>221</v>
      </c>
      <c r="E52" s="14" t="s">
        <v>222</v>
      </c>
      <c r="F52" s="16">
        <v>44385</v>
      </c>
      <c r="G52" s="14" t="s">
        <v>155</v>
      </c>
      <c r="H52" s="25">
        <v>44481</v>
      </c>
      <c r="I52" s="28">
        <v>3000</v>
      </c>
      <c r="J52" s="24" t="s">
        <v>7</v>
      </c>
      <c r="K52" s="30">
        <v>11.7</v>
      </c>
      <c r="L52" s="24">
        <v>10</v>
      </c>
      <c r="M52" s="17">
        <v>0</v>
      </c>
      <c r="N52" s="18">
        <v>0</v>
      </c>
    </row>
    <row r="53" spans="1:14" ht="25.5" x14ac:dyDescent="0.25">
      <c r="A53" s="13">
        <f t="shared" si="0"/>
        <v>47</v>
      </c>
      <c r="B53" s="14" t="s">
        <v>223</v>
      </c>
      <c r="C53" s="15" t="s">
        <v>99</v>
      </c>
      <c r="D53" s="19" t="s">
        <v>224</v>
      </c>
      <c r="E53" s="19" t="s">
        <v>272</v>
      </c>
      <c r="F53" s="16" t="s">
        <v>271</v>
      </c>
      <c r="G53" s="14" t="s">
        <v>225</v>
      </c>
      <c r="H53" s="25">
        <v>44483</v>
      </c>
      <c r="I53" s="28">
        <v>207480</v>
      </c>
      <c r="J53" s="24" t="s">
        <v>14</v>
      </c>
      <c r="K53" s="30">
        <v>2290</v>
      </c>
      <c r="L53" s="24">
        <v>30</v>
      </c>
      <c r="M53" s="17">
        <v>0</v>
      </c>
      <c r="N53" s="18">
        <v>0</v>
      </c>
    </row>
    <row r="54" spans="1:14" x14ac:dyDescent="0.25">
      <c r="A54" s="13">
        <f t="shared" si="0"/>
        <v>48</v>
      </c>
      <c r="B54" s="14" t="s">
        <v>226</v>
      </c>
      <c r="C54" s="15" t="s">
        <v>227</v>
      </c>
      <c r="D54" s="19" t="s">
        <v>228</v>
      </c>
      <c r="E54" s="14" t="s">
        <v>229</v>
      </c>
      <c r="F54" s="16">
        <v>44383</v>
      </c>
      <c r="G54" s="14" t="s">
        <v>230</v>
      </c>
      <c r="H54" s="25">
        <v>44481</v>
      </c>
      <c r="I54" s="28">
        <v>5000000</v>
      </c>
      <c r="J54" s="24" t="s">
        <v>7</v>
      </c>
      <c r="K54" s="30">
        <v>2</v>
      </c>
      <c r="L54" s="24">
        <v>100</v>
      </c>
      <c r="M54" s="17">
        <v>4.0268560000000004</v>
      </c>
      <c r="N54" s="18">
        <v>20134280.000000004</v>
      </c>
    </row>
    <row r="55" spans="1:14" x14ac:dyDescent="0.25">
      <c r="A55" s="13">
        <f t="shared" si="0"/>
        <v>49</v>
      </c>
      <c r="B55" s="14" t="s">
        <v>231</v>
      </c>
      <c r="C55" s="15" t="s">
        <v>232</v>
      </c>
      <c r="D55" s="19" t="s">
        <v>233</v>
      </c>
      <c r="E55" s="14" t="s">
        <v>234</v>
      </c>
      <c r="F55" s="16">
        <v>44383</v>
      </c>
      <c r="G55" s="14" t="s">
        <v>235</v>
      </c>
      <c r="H55" s="25">
        <v>44495</v>
      </c>
      <c r="I55" s="28">
        <v>6500</v>
      </c>
      <c r="J55" s="24" t="s">
        <v>14</v>
      </c>
      <c r="K55" s="30">
        <v>391</v>
      </c>
      <c r="L55" s="24">
        <v>1</v>
      </c>
      <c r="M55" s="17">
        <v>0</v>
      </c>
      <c r="N55" s="18">
        <v>0</v>
      </c>
    </row>
    <row r="56" spans="1:14" x14ac:dyDescent="0.25">
      <c r="A56" s="13">
        <f t="shared" si="0"/>
        <v>50</v>
      </c>
      <c r="B56" s="14" t="s">
        <v>236</v>
      </c>
      <c r="C56" s="15" t="s">
        <v>237</v>
      </c>
      <c r="D56" s="19" t="s">
        <v>238</v>
      </c>
      <c r="E56" s="22" t="s">
        <v>239</v>
      </c>
      <c r="F56" s="16">
        <v>44397</v>
      </c>
      <c r="G56" s="14" t="s">
        <v>240</v>
      </c>
      <c r="H56" s="25">
        <v>44476</v>
      </c>
      <c r="I56" s="28">
        <v>40000</v>
      </c>
      <c r="J56" s="24" t="s">
        <v>14</v>
      </c>
      <c r="K56" s="30">
        <v>2244.11</v>
      </c>
      <c r="L56" s="24">
        <v>1</v>
      </c>
      <c r="M56" s="17">
        <v>0</v>
      </c>
      <c r="N56" s="18">
        <v>0</v>
      </c>
    </row>
    <row r="57" spans="1:14" ht="25.5" x14ac:dyDescent="0.25">
      <c r="A57" s="13">
        <f t="shared" si="0"/>
        <v>51</v>
      </c>
      <c r="B57" s="14" t="s">
        <v>241</v>
      </c>
      <c r="C57" s="15" t="s">
        <v>242</v>
      </c>
      <c r="D57" s="19" t="s">
        <v>243</v>
      </c>
      <c r="E57" s="22" t="s">
        <v>244</v>
      </c>
      <c r="F57" s="16">
        <v>44397</v>
      </c>
      <c r="G57" s="14" t="s">
        <v>73</v>
      </c>
      <c r="H57" s="25">
        <v>44476</v>
      </c>
      <c r="I57" s="28">
        <v>50000</v>
      </c>
      <c r="J57" s="24" t="s">
        <v>7</v>
      </c>
      <c r="K57" s="30">
        <v>3.9</v>
      </c>
      <c r="L57" s="24">
        <v>1</v>
      </c>
      <c r="M57" s="17">
        <v>0</v>
      </c>
      <c r="N57" s="18">
        <v>0</v>
      </c>
    </row>
    <row r="58" spans="1:14" ht="25.5" x14ac:dyDescent="0.25">
      <c r="A58" s="13">
        <f t="shared" si="0"/>
        <v>52</v>
      </c>
      <c r="B58" s="14" t="s">
        <v>241</v>
      </c>
      <c r="C58" s="15" t="s">
        <v>245</v>
      </c>
      <c r="D58" s="19" t="s">
        <v>246</v>
      </c>
      <c r="E58" s="22" t="s">
        <v>247</v>
      </c>
      <c r="F58" s="16">
        <v>44397</v>
      </c>
      <c r="G58" s="14" t="s">
        <v>248</v>
      </c>
      <c r="H58" s="25">
        <v>44476</v>
      </c>
      <c r="I58" s="28">
        <v>80000</v>
      </c>
      <c r="J58" s="24" t="s">
        <v>7</v>
      </c>
      <c r="K58" s="30">
        <v>4.9800000000000004</v>
      </c>
      <c r="L58" s="24">
        <v>1</v>
      </c>
      <c r="M58" s="17">
        <v>1010.94</v>
      </c>
      <c r="N58" s="18">
        <v>80875200</v>
      </c>
    </row>
    <row r="59" spans="1:14" ht="25.5" x14ac:dyDescent="0.25">
      <c r="A59" s="13">
        <f t="shared" si="0"/>
        <v>53</v>
      </c>
      <c r="B59" s="14" t="s">
        <v>249</v>
      </c>
      <c r="C59" s="15" t="s">
        <v>250</v>
      </c>
      <c r="D59" s="19" t="s">
        <v>251</v>
      </c>
      <c r="E59" s="22" t="s">
        <v>252</v>
      </c>
      <c r="F59" s="16">
        <v>44397</v>
      </c>
      <c r="G59" s="14" t="s">
        <v>102</v>
      </c>
      <c r="H59" s="25">
        <v>44476</v>
      </c>
      <c r="I59" s="28">
        <v>60000</v>
      </c>
      <c r="J59" s="24" t="s">
        <v>7</v>
      </c>
      <c r="K59" s="30">
        <v>8</v>
      </c>
      <c r="L59" s="24">
        <v>1</v>
      </c>
      <c r="M59" s="17">
        <v>1610.5712000000001</v>
      </c>
      <c r="N59" s="18">
        <v>96634272</v>
      </c>
    </row>
    <row r="60" spans="1:14" ht="25.5" x14ac:dyDescent="0.25">
      <c r="A60" s="13">
        <f t="shared" si="0"/>
        <v>54</v>
      </c>
      <c r="B60" s="14" t="s">
        <v>253</v>
      </c>
      <c r="C60" s="15" t="s">
        <v>254</v>
      </c>
      <c r="D60" s="19" t="s">
        <v>255</v>
      </c>
      <c r="E60" s="14" t="s">
        <v>256</v>
      </c>
      <c r="F60" s="16">
        <v>44439</v>
      </c>
      <c r="G60" s="14" t="s">
        <v>257</v>
      </c>
      <c r="H60" s="25">
        <v>44495</v>
      </c>
      <c r="I60" s="28">
        <v>212820</v>
      </c>
      <c r="J60" s="24" t="s">
        <v>14</v>
      </c>
      <c r="K60" s="30">
        <v>2200</v>
      </c>
      <c r="L60" s="24">
        <v>60</v>
      </c>
      <c r="M60" s="17">
        <v>0</v>
      </c>
      <c r="N60" s="18">
        <v>0</v>
      </c>
    </row>
    <row r="62" spans="1:14" x14ac:dyDescent="0.25">
      <c r="B62" s="1" t="s">
        <v>276</v>
      </c>
    </row>
  </sheetData>
  <mergeCells count="2">
    <mergeCell ref="B1:D3"/>
    <mergeCell ref="B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Pharma-DHS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2022-02-11T09:07:56Z</dcterms:modified>
</cp:coreProperties>
</file>