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140"/>
  </bookViews>
  <sheets>
    <sheet name="pharma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7" i="5"/>
</calcChain>
</file>

<file path=xl/sharedStrings.xml><?xml version="1.0" encoding="utf-8"?>
<sst xmlns="http://schemas.openxmlformats.org/spreadsheetml/2006/main" count="317" uniqueCount="248">
  <si>
    <t>ITEM</t>
  </si>
  <si>
    <t>AWARDED SUPPLIER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</si>
  <si>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</si>
  <si>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</si>
  <si>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</si>
  <si>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</si>
  <si>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</si>
  <si>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</si>
  <si>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</si>
  <si>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</si>
  <si>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</si>
  <si>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</si>
  <si>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</si>
  <si>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</si>
  <si>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</si>
  <si>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</si>
  <si>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</si>
  <si>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</si>
  <si>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</si>
  <si>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</si>
  <si>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TOTAL AWARDED VALUE IN LKR</t>
  </si>
  <si>
    <t>USD</t>
  </si>
  <si>
    <t>CURRENCY</t>
  </si>
  <si>
    <t>PACK SIZE</t>
  </si>
  <si>
    <t>* Column L and M will be filled after issuing the indent</t>
  </si>
  <si>
    <t>UNIT PRICE</t>
  </si>
  <si>
    <t>2018/SPC/N/R/P/00014</t>
  </si>
  <si>
    <t>01204801</t>
  </si>
  <si>
    <t>Docetaxel injection 20mg vial</t>
  </si>
  <si>
    <t>DHS/RP/685/18</t>
  </si>
  <si>
    <t>Cadila Healthcare Ltd - India</t>
  </si>
  <si>
    <t>2018/SPC/E/R/P/00394</t>
  </si>
  <si>
    <t>00406702</t>
  </si>
  <si>
    <t>Cholecalciferol tablet 1000 IU</t>
  </si>
  <si>
    <t>DHS/RP/686/18</t>
  </si>
  <si>
    <t>Alaris Lanka Pvt Ltd - Piliyandala</t>
  </si>
  <si>
    <t>2020/SPC/Z/R/P/00627</t>
  </si>
  <si>
    <t>01203503</t>
  </si>
  <si>
    <t>Hydroxyurea (Hydroxycarbamide) tab.100mg</t>
  </si>
  <si>
    <t>DHS/RP/690/18</t>
  </si>
  <si>
    <t xml:space="preserve">Softcare International - SL </t>
  </si>
  <si>
    <t>2019/SPC/N/C/P/00043</t>
  </si>
  <si>
    <t>00201103</t>
  </si>
  <si>
    <t xml:space="preserve">Propranolol Injection 1mg in 1ml ampoule
 </t>
  </si>
  <si>
    <t>DHS/RP/434/19</t>
  </si>
  <si>
    <t>Ceyoka Pvt Ltd - Peliyagoda</t>
  </si>
  <si>
    <t>2020/SPC/N/R/P/00016</t>
  </si>
  <si>
    <t xml:space="preserve">Cholecalciferol tablet 1000 IU
 </t>
  </si>
  <si>
    <t>DHS/RP/454/20</t>
  </si>
  <si>
    <t>Avenierr Pharma Pvt Ltd - Kalubovila</t>
  </si>
  <si>
    <t>2020/SPC/N/R/P/00028</t>
  </si>
  <si>
    <t>00800501</t>
  </si>
  <si>
    <t xml:space="preserve">Metoclopramide tablet 10mg  </t>
  </si>
  <si>
    <t>DHS/RP/446/20</t>
  </si>
  <si>
    <t>Wallace laboratories Pvt Ltd - india</t>
  </si>
  <si>
    <t>2020/SPC/A/R/P/00168</t>
  </si>
  <si>
    <t>01202204</t>
  </si>
  <si>
    <t>Methotrexate injection 1g vial</t>
  </si>
  <si>
    <t>DHS/RP/438/20</t>
  </si>
  <si>
    <t>BDH Industries Ltd - India</t>
  </si>
  <si>
    <t>2020/SPC/A/R/P/00170</t>
  </si>
  <si>
    <t>01206501</t>
  </si>
  <si>
    <t xml:space="preserve">Megestrol acetate tablets 40mg
 </t>
  </si>
  <si>
    <t>DHS/P/DQ/368/20</t>
  </si>
  <si>
    <t>George Steuart Health Pvt Ltd - SL</t>
  </si>
  <si>
    <t>2020/SPC/N/R/P/00257</t>
  </si>
  <si>
    <t>01402601</t>
  </si>
  <si>
    <t xml:space="preserve">Colchicine tablet 500mcg
 </t>
  </si>
  <si>
    <t>DHS/RP/428/20</t>
  </si>
  <si>
    <t>George Steuart Health (Pvt) Ltd - SL</t>
  </si>
  <si>
    <t>2020/SPC/N/C/P/00258</t>
  </si>
  <si>
    <t>00801604</t>
  </si>
  <si>
    <t xml:space="preserve">Rifaximin tablet 550mg
 </t>
  </si>
  <si>
    <t>DHS/P/DQ/131/20</t>
  </si>
  <si>
    <t>Emerchemie NB Ceylon Ltd - Colombo</t>
  </si>
  <si>
    <t>2020/SPC/A/C/P/00264</t>
  </si>
  <si>
    <t>01501001</t>
  </si>
  <si>
    <t>Glycopyrrolate injection 200mcg in 1ml vial</t>
  </si>
  <si>
    <t>DHS/RP/439/20</t>
  </si>
  <si>
    <t>NIIX Holdings Pvt Ltd - SL</t>
  </si>
  <si>
    <t>2020/SPC/A/C/P/00310</t>
  </si>
  <si>
    <t>01001105</t>
  </si>
  <si>
    <t>Tobramycin 0.3% Oph. solution</t>
  </si>
  <si>
    <t>DHS/RP/135/20</t>
  </si>
  <si>
    <t>A.Baur &amp; Co.Pvt Ltd - Colombo</t>
  </si>
  <si>
    <t>2020/SPC/A/R/P/00316</t>
  </si>
  <si>
    <t>01101301</t>
  </si>
  <si>
    <t>Crotamitone Cream 10% 20gm tube</t>
  </si>
  <si>
    <t>DHS/RP/443/20</t>
  </si>
  <si>
    <t>Care ring pharma pvt ltd - colombo</t>
  </si>
  <si>
    <t>2020/SPC/A/R/P/00346</t>
  </si>
  <si>
    <t>00706401</t>
  </si>
  <si>
    <t xml:space="preserve">Testosterone undecanoate Injection 250mg /1ml in 4ml vial
 </t>
  </si>
  <si>
    <t>DHS/RP/441/20</t>
  </si>
  <si>
    <t>Belco Pharma - India</t>
  </si>
  <si>
    <t>2020/SPC/A/C/P/00385</t>
  </si>
  <si>
    <t>00942101</t>
  </si>
  <si>
    <t>Sodium chloride eye drops</t>
  </si>
  <si>
    <t>DHS/RP/419/20</t>
  </si>
  <si>
    <t xml:space="preserve">Schazoo Pharmaceutical Laboratories Pvt Ltd - Pakistan </t>
  </si>
  <si>
    <t>2021/SPC/N/R/P/00001</t>
  </si>
  <si>
    <t>00301902</t>
  </si>
  <si>
    <t>Olanzapine tablet 10mg</t>
  </si>
  <si>
    <t>DHS/P/WW/366/21</t>
  </si>
  <si>
    <t>Hiral Labs Ltd - India (9,000,000 tabs)</t>
  </si>
  <si>
    <t>2021/SPC/N/C/P/00004</t>
  </si>
  <si>
    <t>00801002</t>
  </si>
  <si>
    <t xml:space="preserve">Mesalazine  suppository 500mg
 </t>
  </si>
  <si>
    <t>DHS/RP/124/21</t>
  </si>
  <si>
    <t>Martello Lanka Pvt Ltd - SL</t>
  </si>
  <si>
    <t>2021/SPC/N/R/P/00020</t>
  </si>
  <si>
    <t>01201401</t>
  </si>
  <si>
    <t xml:space="preserve">Mitomycin injection 2mg vial
 </t>
  </si>
  <si>
    <t>DHS/RP/137/21</t>
  </si>
  <si>
    <t>Softcare International Pvt Ltd - Colombo</t>
  </si>
  <si>
    <t>01201702</t>
  </si>
  <si>
    <t xml:space="preserve">Cytarabine injection 100mg in 1ml vial ,Preservative free
 </t>
  </si>
  <si>
    <t>DHS/RP/106/21</t>
  </si>
  <si>
    <t>The Esses Pharmacy Pvt Ltd - Colombo</t>
  </si>
  <si>
    <t>2021/SPC/N/C/P/00041</t>
  </si>
  <si>
    <t>00600501</t>
  </si>
  <si>
    <t>Pneumococcal vaccine single dose vial</t>
  </si>
  <si>
    <t>DHS/RP/127/21</t>
  </si>
  <si>
    <t>Ceyoka (Pvt) Ltd - SL</t>
  </si>
  <si>
    <t>2021/SPC/N/C/P/00062</t>
  </si>
  <si>
    <t>00107201</t>
  </si>
  <si>
    <t xml:space="preserve">Itraconazole capsule 100mg
 </t>
  </si>
  <si>
    <t>DHS/P/WW/498/21</t>
  </si>
  <si>
    <t>Slim Pharmaceuticals Pvt Ltd - SL</t>
  </si>
  <si>
    <t>2021/SPC/N/R/P/00078</t>
  </si>
  <si>
    <t>00401005</t>
  </si>
  <si>
    <t xml:space="preserve">Sodium chloride for intravenous infusion 0.9% 1000ml,  collapsible bag
 </t>
  </si>
  <si>
    <t>DHS/P/WW/488/21</t>
  </si>
  <si>
    <t>CIC Holdings Pvt Ltd - SL</t>
  </si>
  <si>
    <t>2021/SPC/N/R/P/00089</t>
  </si>
  <si>
    <t>01102501</t>
  </si>
  <si>
    <t>Benzoic acid powder</t>
  </si>
  <si>
    <t>DHS/P/WW/400/21</t>
  </si>
  <si>
    <t xml:space="preserve">Medgen Pharmaceuticals Pvt Ltd-SL  (85,000) </t>
  </si>
  <si>
    <t>2021/SPC/N/C/P/00109</t>
  </si>
  <si>
    <t>00207101</t>
  </si>
  <si>
    <t xml:space="preserve">Milrinone Lactate Injection 10mg/10ml ampoule
 </t>
  </si>
  <si>
    <t>DHS/RP/126/21</t>
  </si>
  <si>
    <t>Eureka Life Sciences Pte Ltd - Singapore</t>
  </si>
  <si>
    <t>2021/SPC/N/R/P/00110</t>
  </si>
  <si>
    <t>00204301</t>
  </si>
  <si>
    <t xml:space="preserve">Metaraminol Injection 10mg in 1ml ampoule
 </t>
  </si>
  <si>
    <t>DHS/RP/100/21</t>
  </si>
  <si>
    <t>Klintas (Pvt) Ltd - SL</t>
  </si>
  <si>
    <t>2021/SPC/N/R/P/00117</t>
  </si>
  <si>
    <t>00110901</t>
  </si>
  <si>
    <t xml:space="preserve">Terbinafine Tablet 250mg
 </t>
  </si>
  <si>
    <t>DHS/P/WW/688/21</t>
  </si>
  <si>
    <t>Morison PLC - Colombo (15,000 tablets)</t>
  </si>
  <si>
    <t>2021/SPC/N/R/P/00141</t>
  </si>
  <si>
    <t>01104201</t>
  </si>
  <si>
    <t>Potassium permanganate crystal</t>
  </si>
  <si>
    <t>DHS/RP/120/21</t>
  </si>
  <si>
    <t>Randwin Exim Pvt Ltd - India</t>
  </si>
  <si>
    <t>2021/SPC/A/R/P/00278</t>
  </si>
  <si>
    <t>01301802</t>
  </si>
  <si>
    <t xml:space="preserve">Tolterodine sustained release capsule 2mg
 </t>
  </si>
  <si>
    <t>DHS/RP/129/21</t>
  </si>
  <si>
    <t>Tabrane Pharmaceuticals Pvt Ltd - colombo</t>
  </si>
  <si>
    <t>2022/SPC/N/R/P/00007</t>
  </si>
  <si>
    <t>00700801</t>
  </si>
  <si>
    <t xml:space="preserve">Insulin soluble(Hu) Inj.1,000IU/10ml </t>
  </si>
  <si>
    <t>DHS/P/WW/82/22</t>
  </si>
  <si>
    <t>Wockhardt Ltd - India (54,000 vials)</t>
  </si>
  <si>
    <t>Novo Nordisk A/S - Denmark (36,000 vials)</t>
  </si>
  <si>
    <t>2022/SPC/N/R/P/00010</t>
  </si>
  <si>
    <t>01103301</t>
  </si>
  <si>
    <t xml:space="preserve">Benzyl benzoate applicat. 25%500ml bot </t>
  </si>
  <si>
    <t>SPC-ORS</t>
  </si>
  <si>
    <t>2022/SPC/N/R/P/00013</t>
  </si>
  <si>
    <t>00305601</t>
  </si>
  <si>
    <t xml:space="preserve">Betahistine tablet 8mg  </t>
  </si>
  <si>
    <t>DHS/P/WW/37/22</t>
  </si>
  <si>
    <t>Geno Pharmaceuticals Pvt Ltd - India</t>
  </si>
  <si>
    <t>00500404</t>
  </si>
  <si>
    <t xml:space="preserve">Ipratropium BromideInha.20mcg/md,200d </t>
  </si>
  <si>
    <t>DHS/P/WW/14/22</t>
  </si>
  <si>
    <t>Lina Spiro Pvt Ltd - Colombo</t>
  </si>
  <si>
    <t>00500705</t>
  </si>
  <si>
    <t xml:space="preserve">BeclomethasoneInha.100mcg/md,200d </t>
  </si>
  <si>
    <t>DHS/P/WW/23/22</t>
  </si>
  <si>
    <t>Cipla Ltd - India</t>
  </si>
  <si>
    <t>00500706</t>
  </si>
  <si>
    <t xml:space="preserve">BeclamethazoneInha.250mcg/md,200d </t>
  </si>
  <si>
    <t>DHS/P/WW/24/22</t>
  </si>
  <si>
    <t>00800502</t>
  </si>
  <si>
    <t xml:space="preserve">Metoclopramide Inj.10mg/2ml  </t>
  </si>
  <si>
    <t>DHS/P/WW/30/22</t>
  </si>
  <si>
    <t>Steril-Gene Life Sciences Pvt Ltd - India</t>
  </si>
  <si>
    <t>00800701</t>
  </si>
  <si>
    <t xml:space="preserve">Ranitidine HCl Inj. 50mg/2mlamp </t>
  </si>
  <si>
    <t>DHS/P/WW/28/22</t>
  </si>
  <si>
    <t>Pharmafabrikon - India</t>
  </si>
  <si>
    <t>00802201</t>
  </si>
  <si>
    <t xml:space="preserve">Loperamide Hydrochloridetablet 2mg </t>
  </si>
  <si>
    <t>DHS/P/WW/10/22</t>
  </si>
  <si>
    <t>Pharma Associates - Colombo</t>
  </si>
  <si>
    <t>00802601</t>
  </si>
  <si>
    <t xml:space="preserve">Sodium Biphosphate 1.6g+Sodiumphosp. 0.6g enema in10ml,120ml </t>
  </si>
  <si>
    <t>DHS/P/WW/42/22</t>
  </si>
  <si>
    <t>2022/SPC/N/C/P/00014</t>
  </si>
  <si>
    <t>01400901</t>
  </si>
  <si>
    <t xml:space="preserve">Leflunomide tablet 10 mg  </t>
  </si>
  <si>
    <t>DHS/P/WW/04/22</t>
  </si>
  <si>
    <t>Genix Pharma Pvt Ltd - Pakistan</t>
  </si>
  <si>
    <t>00802002</t>
  </si>
  <si>
    <t xml:space="preserve">Pantoprazole Inj.40mg vial </t>
  </si>
  <si>
    <t>DHS/P/WW/03/22</t>
  </si>
  <si>
    <t>Stallion Laboratories Pvt Ltd - India</t>
  </si>
  <si>
    <t>2022/SPC/N/R/P/00018</t>
  </si>
  <si>
    <t>00203801</t>
  </si>
  <si>
    <t xml:space="preserve">Nicorandil Tab. 10mg  </t>
  </si>
  <si>
    <t>DHS/P/WW/68/22</t>
  </si>
  <si>
    <t>The Madras Pharmaceuticals - India</t>
  </si>
  <si>
    <t>2022/SPC/N/C/P/00021</t>
  </si>
  <si>
    <t>00802501</t>
  </si>
  <si>
    <t xml:space="preserve">Terlipressin acetate inj.1mg vial </t>
  </si>
  <si>
    <t>DHS/P/WW/109/22</t>
  </si>
  <si>
    <t>Eureka Life Sciences - Singapore</t>
  </si>
  <si>
    <t>00405302</t>
  </si>
  <si>
    <t xml:space="preserve">Albumin solution (human) 5%,250ml </t>
  </si>
  <si>
    <t>DHS/P/WW/107/22</t>
  </si>
  <si>
    <t>Octapharma A.G - Switzerland</t>
  </si>
  <si>
    <t>2022/SPC/N/R/P/00032</t>
  </si>
  <si>
    <t>01202401</t>
  </si>
  <si>
    <t xml:space="preserve">Vincristine sulphateinjection 1mg vial </t>
  </si>
  <si>
    <t>DHS/P/WW/59/22</t>
  </si>
  <si>
    <t>01202803</t>
  </si>
  <si>
    <t xml:space="preserve">Folinic acid injection10mg /ml , 5ml vial </t>
  </si>
  <si>
    <t>DHS/P/WW/58/22</t>
  </si>
  <si>
    <t>2022/SPC/N/R/P/00036</t>
  </si>
  <si>
    <t>00101704</t>
  </si>
  <si>
    <t xml:space="preserve">Ceftriaxone Inj. 1g  </t>
  </si>
  <si>
    <t>DHS/P/WW/69/22</t>
  </si>
  <si>
    <t>Swiss Exports Pvt Ltd - India</t>
  </si>
  <si>
    <t>00101405</t>
  </si>
  <si>
    <t xml:space="preserve">Cefuroxime injection 250mgvial </t>
  </si>
  <si>
    <t>DHS/P/WW/70/22</t>
  </si>
  <si>
    <t>DATE OF TENDER CLOSED</t>
  </si>
  <si>
    <t>QUANTITY AWARDED</t>
  </si>
  <si>
    <t>UNIT PRICE FOR EACH (LKR)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</si>
  <si>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E-mail - prsuppmu@spc.lk</t>
    </r>
  </si>
  <si>
    <t>TENDER AWARDS - 2021 JULY (PHARMACEUTICAL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</si>
</sst>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8" formatCode="yyyy\-mm\-dd;@"/>
    <numFmt numFmtId="170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1" xfId="2" applyFont="1" applyBorder="1" applyAlignment="1">
      <alignment horizontal="left"/>
    </xf>
    <xf numFmtId="43" fontId="0" fillId="0" borderId="0" xfId="2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7" fillId="0" borderId="1" xfId="0" quotePrefix="1" applyNumberFormat="1" applyFont="1" applyBorder="1" applyAlignment="1">
      <alignment horizontal="center" vertical="top"/>
    </xf>
    <xf numFmtId="168" fontId="3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right" vertical="top"/>
    </xf>
    <xf numFmtId="170" fontId="7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top"/>
    </xf>
    <xf numFmtId="3" fontId="7" fillId="0" borderId="1" xfId="0" applyNumberFormat="1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4">
    <cellStyle name="Comma" xfId="2" builtinId="3"/>
    <cellStyle name="Comma 3" xfId="1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I6" sqref="I6"/>
    </sheetView>
  </sheetViews>
  <sheetFormatPr defaultRowHeight="15" x14ac:dyDescent="0.25"/>
  <cols>
    <col min="1" max="1" width="5.42578125" style="10" customWidth="1"/>
    <col min="2" max="2" width="22.5703125" style="8" customWidth="1"/>
    <col min="3" max="3" width="12.140625" style="8" customWidth="1"/>
    <col min="4" max="4" width="41.140625" style="2" customWidth="1"/>
    <col min="5" max="5" width="18.42578125" style="4" customWidth="1"/>
    <col min="6" max="6" width="13.42578125" style="8" customWidth="1"/>
    <col min="7" max="7" width="35" style="2" customWidth="1"/>
    <col min="8" max="8" width="13.140625" style="4" customWidth="1"/>
    <col min="9" max="9" width="15.140625" style="1" customWidth="1"/>
    <col min="10" max="10" width="13" style="8" customWidth="1"/>
    <col min="11" max="11" width="14.5703125" style="7" customWidth="1"/>
    <col min="12" max="12" width="10.7109375" style="8" customWidth="1"/>
    <col min="13" max="13" width="15.42578125" style="1" customWidth="1"/>
    <col min="14" max="14" width="17.85546875" style="1" customWidth="1"/>
    <col min="15" max="16384" width="9.140625" style="1"/>
  </cols>
  <sheetData>
    <row r="1" spans="1:14" x14ac:dyDescent="0.25">
      <c r="A1" s="11"/>
      <c r="B1" s="41" t="s">
        <v>246</v>
      </c>
      <c r="C1" s="41"/>
      <c r="D1" s="41"/>
    </row>
    <row r="2" spans="1:14" x14ac:dyDescent="0.25">
      <c r="A2" s="11"/>
      <c r="B2" s="41"/>
      <c r="C2" s="41"/>
      <c r="D2" s="41"/>
    </row>
    <row r="3" spans="1:14" ht="44.25" customHeight="1" x14ac:dyDescent="0.25">
      <c r="A3" s="11"/>
      <c r="B3" s="41"/>
      <c r="C3" s="41"/>
      <c r="D3" s="41"/>
    </row>
    <row r="4" spans="1:14" ht="33" customHeight="1" x14ac:dyDescent="0.25">
      <c r="B4" s="40" t="s">
        <v>247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"/>
    </row>
    <row r="5" spans="1:14" s="8" customFormat="1" ht="22.5" customHeight="1" x14ac:dyDescent="0.25">
      <c r="A5" s="11"/>
      <c r="B5" s="9" t="s">
        <v>3</v>
      </c>
      <c r="C5" s="9" t="s">
        <v>4</v>
      </c>
      <c r="D5" s="13" t="s">
        <v>5</v>
      </c>
      <c r="E5" s="9" t="s">
        <v>6</v>
      </c>
      <c r="F5" s="9" t="s">
        <v>7</v>
      </c>
      <c r="G5" s="13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4" s="5" customFormat="1" ht="38.25" x14ac:dyDescent="0.25">
      <c r="A6" s="12"/>
      <c r="B6" s="16" t="s">
        <v>16</v>
      </c>
      <c r="C6" s="16" t="s">
        <v>17</v>
      </c>
      <c r="D6" s="16" t="s">
        <v>0</v>
      </c>
      <c r="E6" s="22" t="s">
        <v>18</v>
      </c>
      <c r="F6" s="26" t="s">
        <v>243</v>
      </c>
      <c r="G6" s="16" t="s">
        <v>1</v>
      </c>
      <c r="H6" s="32" t="s">
        <v>19</v>
      </c>
      <c r="I6" s="35" t="s">
        <v>244</v>
      </c>
      <c r="J6" s="16" t="s">
        <v>22</v>
      </c>
      <c r="K6" s="36" t="s">
        <v>25</v>
      </c>
      <c r="L6" s="16" t="s">
        <v>23</v>
      </c>
      <c r="M6" s="37" t="s">
        <v>245</v>
      </c>
      <c r="N6" s="37" t="s">
        <v>20</v>
      </c>
    </row>
    <row r="7" spans="1:14" x14ac:dyDescent="0.25">
      <c r="A7" s="11">
        <f>IF(C7=C6,A6,A6+1)</f>
        <v>1</v>
      </c>
      <c r="B7" s="17" t="s">
        <v>26</v>
      </c>
      <c r="C7" s="17" t="s">
        <v>27</v>
      </c>
      <c r="D7" s="6" t="s">
        <v>28</v>
      </c>
      <c r="E7" s="23" t="s">
        <v>29</v>
      </c>
      <c r="F7" s="27">
        <v>44315</v>
      </c>
      <c r="G7" s="3" t="s">
        <v>30</v>
      </c>
      <c r="H7" s="30">
        <v>44383</v>
      </c>
      <c r="I7" s="38">
        <v>1100</v>
      </c>
      <c r="J7" s="19" t="s">
        <v>21</v>
      </c>
      <c r="K7" s="33">
        <v>7.5</v>
      </c>
      <c r="L7" s="17">
        <v>1</v>
      </c>
      <c r="M7" s="14">
        <v>1499.25</v>
      </c>
      <c r="N7" s="14">
        <v>1649175</v>
      </c>
    </row>
    <row r="8" spans="1:14" x14ac:dyDescent="0.25">
      <c r="A8" s="11">
        <f t="shared" ref="A8:A54" si="0">IF(C8=C7,A7,A7+1)</f>
        <v>2</v>
      </c>
      <c r="B8" s="18" t="s">
        <v>31</v>
      </c>
      <c r="C8" s="20" t="s">
        <v>32</v>
      </c>
      <c r="D8" s="6" t="s">
        <v>33</v>
      </c>
      <c r="E8" s="24" t="s">
        <v>34</v>
      </c>
      <c r="F8" s="28">
        <v>44273</v>
      </c>
      <c r="G8" s="3" t="s">
        <v>35</v>
      </c>
      <c r="H8" s="30">
        <v>44390</v>
      </c>
      <c r="I8" s="38">
        <v>75000</v>
      </c>
      <c r="J8" s="19" t="s">
        <v>2</v>
      </c>
      <c r="K8" s="33">
        <v>2172</v>
      </c>
      <c r="L8" s="17">
        <v>100</v>
      </c>
      <c r="M8" s="14">
        <v>0</v>
      </c>
      <c r="N8" s="14">
        <v>0</v>
      </c>
    </row>
    <row r="9" spans="1:14" x14ac:dyDescent="0.25">
      <c r="A9" s="11">
        <f t="shared" si="0"/>
        <v>3</v>
      </c>
      <c r="B9" s="18" t="s">
        <v>36</v>
      </c>
      <c r="C9" s="21" t="s">
        <v>37</v>
      </c>
      <c r="D9" s="6" t="s">
        <v>38</v>
      </c>
      <c r="E9" s="24" t="s">
        <v>39</v>
      </c>
      <c r="F9" s="28">
        <v>44355</v>
      </c>
      <c r="G9" s="6" t="s">
        <v>40</v>
      </c>
      <c r="H9" s="30">
        <v>44397</v>
      </c>
      <c r="I9" s="38">
        <v>10000</v>
      </c>
      <c r="J9" s="17" t="s">
        <v>2</v>
      </c>
      <c r="K9" s="33">
        <v>170</v>
      </c>
      <c r="L9" s="17">
        <v>1</v>
      </c>
      <c r="M9" s="14">
        <v>0</v>
      </c>
      <c r="N9" s="14">
        <v>0</v>
      </c>
    </row>
    <row r="10" spans="1:14" ht="25.5" x14ac:dyDescent="0.25">
      <c r="A10" s="11">
        <f t="shared" si="0"/>
        <v>4</v>
      </c>
      <c r="B10" s="19" t="s">
        <v>41</v>
      </c>
      <c r="C10" s="21" t="s">
        <v>42</v>
      </c>
      <c r="D10" s="3" t="s">
        <v>43</v>
      </c>
      <c r="E10" s="23" t="s">
        <v>44</v>
      </c>
      <c r="F10" s="28">
        <v>44383</v>
      </c>
      <c r="G10" s="3" t="s">
        <v>45</v>
      </c>
      <c r="H10" s="31">
        <v>44397</v>
      </c>
      <c r="I10" s="39">
        <v>500</v>
      </c>
      <c r="J10" s="19" t="s">
        <v>2</v>
      </c>
      <c r="K10" s="34">
        <v>4100</v>
      </c>
      <c r="L10" s="19">
        <v>1</v>
      </c>
      <c r="M10" s="14">
        <v>4100</v>
      </c>
      <c r="N10" s="14">
        <v>2050000</v>
      </c>
    </row>
    <row r="11" spans="1:14" ht="25.5" x14ac:dyDescent="0.25">
      <c r="A11" s="11">
        <f t="shared" si="0"/>
        <v>5</v>
      </c>
      <c r="B11" s="19" t="s">
        <v>46</v>
      </c>
      <c r="C11" s="21" t="s">
        <v>32</v>
      </c>
      <c r="D11" s="3" t="s">
        <v>47</v>
      </c>
      <c r="E11" s="23" t="s">
        <v>48</v>
      </c>
      <c r="F11" s="29">
        <v>44378</v>
      </c>
      <c r="G11" s="3" t="s">
        <v>49</v>
      </c>
      <c r="H11" s="31">
        <v>44404</v>
      </c>
      <c r="I11" s="39">
        <v>200000</v>
      </c>
      <c r="J11" s="19" t="s">
        <v>2</v>
      </c>
      <c r="K11" s="34">
        <v>950</v>
      </c>
      <c r="L11" s="19">
        <v>50</v>
      </c>
      <c r="M11" s="14">
        <v>0</v>
      </c>
      <c r="N11" s="14">
        <v>0</v>
      </c>
    </row>
    <row r="12" spans="1:14" x14ac:dyDescent="0.25">
      <c r="A12" s="11">
        <f t="shared" si="0"/>
        <v>6</v>
      </c>
      <c r="B12" s="19" t="s">
        <v>50</v>
      </c>
      <c r="C12" s="21" t="s">
        <v>51</v>
      </c>
      <c r="D12" s="3" t="s">
        <v>52</v>
      </c>
      <c r="E12" s="24" t="s">
        <v>53</v>
      </c>
      <c r="F12" s="29">
        <v>44369</v>
      </c>
      <c r="G12" s="3" t="s">
        <v>54</v>
      </c>
      <c r="H12" s="31">
        <v>44404</v>
      </c>
      <c r="I12" s="39">
        <v>2300000</v>
      </c>
      <c r="J12" s="19" t="s">
        <v>21</v>
      </c>
      <c r="K12" s="34">
        <v>1.5</v>
      </c>
      <c r="L12" s="19">
        <v>200</v>
      </c>
      <c r="M12" s="14">
        <v>0</v>
      </c>
      <c r="N12" s="14">
        <v>0</v>
      </c>
    </row>
    <row r="13" spans="1:14" x14ac:dyDescent="0.25">
      <c r="A13" s="11">
        <f t="shared" si="0"/>
        <v>7</v>
      </c>
      <c r="B13" s="19" t="s">
        <v>55</v>
      </c>
      <c r="C13" s="21" t="s">
        <v>56</v>
      </c>
      <c r="D13" s="3" t="s">
        <v>57</v>
      </c>
      <c r="E13" s="23" t="s">
        <v>58</v>
      </c>
      <c r="F13" s="29">
        <v>44341</v>
      </c>
      <c r="G13" s="3" t="s">
        <v>59</v>
      </c>
      <c r="H13" s="31">
        <v>44390</v>
      </c>
      <c r="I13" s="39">
        <v>2000</v>
      </c>
      <c r="J13" s="19" t="s">
        <v>21</v>
      </c>
      <c r="K13" s="34">
        <v>8.5500000000000007</v>
      </c>
      <c r="L13" s="19">
        <v>1</v>
      </c>
      <c r="M13" s="14">
        <v>0</v>
      </c>
      <c r="N13" s="14">
        <v>0</v>
      </c>
    </row>
    <row r="14" spans="1:14" ht="25.5" x14ac:dyDescent="0.25">
      <c r="A14" s="11">
        <f t="shared" si="0"/>
        <v>8</v>
      </c>
      <c r="B14" s="19" t="s">
        <v>60</v>
      </c>
      <c r="C14" s="21" t="s">
        <v>61</v>
      </c>
      <c r="D14" s="3" t="s">
        <v>62</v>
      </c>
      <c r="E14" s="23" t="s">
        <v>63</v>
      </c>
      <c r="F14" s="29">
        <v>44091</v>
      </c>
      <c r="G14" s="3" t="s">
        <v>64</v>
      </c>
      <c r="H14" s="31">
        <v>44383</v>
      </c>
      <c r="I14" s="39">
        <v>4000</v>
      </c>
      <c r="J14" s="19" t="s">
        <v>2</v>
      </c>
      <c r="K14" s="34">
        <v>275</v>
      </c>
      <c r="L14" s="19">
        <v>1</v>
      </c>
      <c r="M14" s="14">
        <v>0</v>
      </c>
      <c r="N14" s="14">
        <v>0</v>
      </c>
    </row>
    <row r="15" spans="1:14" ht="25.5" x14ac:dyDescent="0.25">
      <c r="A15" s="11">
        <f t="shared" si="0"/>
        <v>9</v>
      </c>
      <c r="B15" s="17" t="s">
        <v>65</v>
      </c>
      <c r="C15" s="21" t="s">
        <v>66</v>
      </c>
      <c r="D15" s="3" t="s">
        <v>67</v>
      </c>
      <c r="E15" s="23" t="s">
        <v>68</v>
      </c>
      <c r="F15" s="29">
        <v>44313</v>
      </c>
      <c r="G15" s="3" t="s">
        <v>69</v>
      </c>
      <c r="H15" s="31">
        <v>44397</v>
      </c>
      <c r="I15" s="39">
        <v>199950</v>
      </c>
      <c r="J15" s="19" t="s">
        <v>2</v>
      </c>
      <c r="K15" s="34">
        <v>1082</v>
      </c>
      <c r="L15" s="19">
        <v>150</v>
      </c>
      <c r="M15" s="14">
        <v>0</v>
      </c>
      <c r="N15" s="14">
        <v>0</v>
      </c>
    </row>
    <row r="16" spans="1:14" ht="25.5" x14ac:dyDescent="0.25">
      <c r="A16" s="11">
        <f t="shared" si="0"/>
        <v>10</v>
      </c>
      <c r="B16" s="19" t="s">
        <v>70</v>
      </c>
      <c r="C16" s="21" t="s">
        <v>71</v>
      </c>
      <c r="D16" s="3" t="s">
        <v>72</v>
      </c>
      <c r="E16" s="23" t="s">
        <v>73</v>
      </c>
      <c r="F16" s="29">
        <v>44008</v>
      </c>
      <c r="G16" s="3" t="s">
        <v>74</v>
      </c>
      <c r="H16" s="31">
        <v>44383</v>
      </c>
      <c r="I16" s="39">
        <v>65000</v>
      </c>
      <c r="J16" s="19" t="s">
        <v>2</v>
      </c>
      <c r="K16" s="34">
        <v>671.18399999999997</v>
      </c>
      <c r="L16" s="19">
        <v>10</v>
      </c>
      <c r="M16" s="14">
        <v>67.118399999999994</v>
      </c>
      <c r="N16" s="14">
        <v>4362696</v>
      </c>
    </row>
    <row r="17" spans="1:14" x14ac:dyDescent="0.25">
      <c r="A17" s="11">
        <f t="shared" si="0"/>
        <v>11</v>
      </c>
      <c r="B17" s="17" t="s">
        <v>75</v>
      </c>
      <c r="C17" s="21" t="s">
        <v>76</v>
      </c>
      <c r="D17" s="3" t="s">
        <v>77</v>
      </c>
      <c r="E17" s="23" t="s">
        <v>78</v>
      </c>
      <c r="F17" s="29">
        <v>44348</v>
      </c>
      <c r="G17" s="3" t="s">
        <v>79</v>
      </c>
      <c r="H17" s="31">
        <v>44390</v>
      </c>
      <c r="I17" s="39">
        <v>6500</v>
      </c>
      <c r="J17" s="19" t="s">
        <v>2</v>
      </c>
      <c r="K17" s="34">
        <v>450</v>
      </c>
      <c r="L17" s="19">
        <v>1</v>
      </c>
      <c r="M17" s="14">
        <v>0</v>
      </c>
      <c r="N17" s="14">
        <v>0</v>
      </c>
    </row>
    <row r="18" spans="1:14" x14ac:dyDescent="0.25">
      <c r="A18" s="11">
        <f t="shared" si="0"/>
        <v>12</v>
      </c>
      <c r="B18" s="17" t="s">
        <v>80</v>
      </c>
      <c r="C18" s="21" t="s">
        <v>81</v>
      </c>
      <c r="D18" s="3" t="s">
        <v>82</v>
      </c>
      <c r="E18" s="23" t="s">
        <v>83</v>
      </c>
      <c r="F18" s="29">
        <v>43992</v>
      </c>
      <c r="G18" s="3" t="s">
        <v>84</v>
      </c>
      <c r="H18" s="31">
        <v>44383</v>
      </c>
      <c r="I18" s="39">
        <v>2000</v>
      </c>
      <c r="J18" s="19" t="s">
        <v>2</v>
      </c>
      <c r="K18" s="34">
        <v>412.02</v>
      </c>
      <c r="L18" s="19">
        <v>1</v>
      </c>
      <c r="M18" s="14">
        <v>0</v>
      </c>
      <c r="N18" s="14">
        <v>0</v>
      </c>
    </row>
    <row r="19" spans="1:14" x14ac:dyDescent="0.25">
      <c r="A19" s="11">
        <f t="shared" si="0"/>
        <v>13</v>
      </c>
      <c r="B19" s="17" t="s">
        <v>85</v>
      </c>
      <c r="C19" s="21" t="s">
        <v>86</v>
      </c>
      <c r="D19" s="3" t="s">
        <v>87</v>
      </c>
      <c r="E19" s="23" t="s">
        <v>88</v>
      </c>
      <c r="F19" s="29">
        <v>44355</v>
      </c>
      <c r="G19" s="3" t="s">
        <v>89</v>
      </c>
      <c r="H19" s="31">
        <v>44397</v>
      </c>
      <c r="I19" s="39">
        <v>5000</v>
      </c>
      <c r="J19" s="19" t="s">
        <v>2</v>
      </c>
      <c r="K19" s="34">
        <v>650</v>
      </c>
      <c r="L19" s="19">
        <v>1</v>
      </c>
      <c r="M19" s="14">
        <v>0</v>
      </c>
      <c r="N19" s="14">
        <v>0</v>
      </c>
    </row>
    <row r="20" spans="1:14" ht="38.25" x14ac:dyDescent="0.25">
      <c r="A20" s="11">
        <f t="shared" si="0"/>
        <v>14</v>
      </c>
      <c r="B20" s="17" t="s">
        <v>90</v>
      </c>
      <c r="C20" s="21" t="s">
        <v>91</v>
      </c>
      <c r="D20" s="3" t="s">
        <v>92</v>
      </c>
      <c r="E20" s="23" t="s">
        <v>93</v>
      </c>
      <c r="F20" s="29">
        <v>44350</v>
      </c>
      <c r="G20" s="3" t="s">
        <v>94</v>
      </c>
      <c r="H20" s="31">
        <v>44383</v>
      </c>
      <c r="I20" s="39">
        <v>800</v>
      </c>
      <c r="J20" s="19" t="s">
        <v>21</v>
      </c>
      <c r="K20" s="34">
        <v>216</v>
      </c>
      <c r="L20" s="19">
        <v>10</v>
      </c>
      <c r="M20" s="14">
        <v>0</v>
      </c>
      <c r="N20" s="14">
        <v>0</v>
      </c>
    </row>
    <row r="21" spans="1:14" ht="25.5" x14ac:dyDescent="0.25">
      <c r="A21" s="11">
        <f t="shared" si="0"/>
        <v>15</v>
      </c>
      <c r="B21" s="19" t="s">
        <v>95</v>
      </c>
      <c r="C21" s="21" t="s">
        <v>96</v>
      </c>
      <c r="D21" s="3" t="s">
        <v>97</v>
      </c>
      <c r="E21" s="23" t="s">
        <v>98</v>
      </c>
      <c r="F21" s="29">
        <v>44230</v>
      </c>
      <c r="G21" s="3" t="s">
        <v>99</v>
      </c>
      <c r="H21" s="31">
        <v>44397</v>
      </c>
      <c r="I21" s="39">
        <v>8000</v>
      </c>
      <c r="J21" s="19" t="s">
        <v>21</v>
      </c>
      <c r="K21" s="34">
        <v>4.38</v>
      </c>
      <c r="L21" s="19">
        <v>1</v>
      </c>
      <c r="M21" s="14">
        <v>0</v>
      </c>
      <c r="N21" s="14">
        <v>0</v>
      </c>
    </row>
    <row r="22" spans="1:14" x14ac:dyDescent="0.25">
      <c r="A22" s="11">
        <f t="shared" si="0"/>
        <v>16</v>
      </c>
      <c r="B22" s="17" t="s">
        <v>100</v>
      </c>
      <c r="C22" s="20" t="s">
        <v>101</v>
      </c>
      <c r="D22" s="6" t="s">
        <v>102</v>
      </c>
      <c r="E22" s="24" t="s">
        <v>103</v>
      </c>
      <c r="F22" s="27">
        <v>44012</v>
      </c>
      <c r="G22" s="6" t="s">
        <v>104</v>
      </c>
      <c r="H22" s="30">
        <v>44397</v>
      </c>
      <c r="I22" s="38">
        <v>9000000</v>
      </c>
      <c r="J22" s="17" t="s">
        <v>21</v>
      </c>
      <c r="K22" s="33">
        <v>4.2450000000000001</v>
      </c>
      <c r="L22" s="17">
        <v>1000</v>
      </c>
      <c r="M22" s="14">
        <v>0.84857550000000015</v>
      </c>
      <c r="N22" s="14">
        <v>7637179.5000000009</v>
      </c>
    </row>
    <row r="23" spans="1:14" ht="25.5" x14ac:dyDescent="0.25">
      <c r="A23" s="11">
        <f t="shared" si="0"/>
        <v>17</v>
      </c>
      <c r="B23" s="19" t="s">
        <v>105</v>
      </c>
      <c r="C23" s="21" t="s">
        <v>106</v>
      </c>
      <c r="D23" s="6" t="s">
        <v>107</v>
      </c>
      <c r="E23" s="23" t="s">
        <v>108</v>
      </c>
      <c r="F23" s="29">
        <v>44355</v>
      </c>
      <c r="G23" s="3" t="s">
        <v>109</v>
      </c>
      <c r="H23" s="31">
        <v>44397</v>
      </c>
      <c r="I23" s="39">
        <v>3750</v>
      </c>
      <c r="J23" s="19" t="s">
        <v>21</v>
      </c>
      <c r="K23" s="34">
        <v>0.5</v>
      </c>
      <c r="L23" s="19">
        <v>1</v>
      </c>
      <c r="M23" s="14">
        <v>0</v>
      </c>
      <c r="N23" s="14">
        <v>0</v>
      </c>
    </row>
    <row r="24" spans="1:14" ht="25.5" x14ac:dyDescent="0.25">
      <c r="A24" s="11">
        <f t="shared" si="0"/>
        <v>18</v>
      </c>
      <c r="B24" s="19" t="s">
        <v>110</v>
      </c>
      <c r="C24" s="20" t="s">
        <v>111</v>
      </c>
      <c r="D24" s="6" t="s">
        <v>112</v>
      </c>
      <c r="E24" s="23" t="s">
        <v>113</v>
      </c>
      <c r="F24" s="29">
        <v>44362</v>
      </c>
      <c r="G24" s="3" t="s">
        <v>114</v>
      </c>
      <c r="H24" s="31">
        <v>44390</v>
      </c>
      <c r="I24" s="39">
        <v>25000</v>
      </c>
      <c r="J24" s="19" t="s">
        <v>2</v>
      </c>
      <c r="K24" s="34">
        <v>990</v>
      </c>
      <c r="L24" s="19">
        <v>1</v>
      </c>
      <c r="M24" s="14">
        <v>0</v>
      </c>
      <c r="N24" s="14">
        <v>0</v>
      </c>
    </row>
    <row r="25" spans="1:14" ht="38.25" x14ac:dyDescent="0.25">
      <c r="A25" s="11">
        <f t="shared" si="0"/>
        <v>19</v>
      </c>
      <c r="B25" s="19" t="s">
        <v>110</v>
      </c>
      <c r="C25" s="20" t="s">
        <v>115</v>
      </c>
      <c r="D25" s="6" t="s">
        <v>116</v>
      </c>
      <c r="E25" s="23" t="s">
        <v>117</v>
      </c>
      <c r="F25" s="29">
        <v>44334</v>
      </c>
      <c r="G25" s="3" t="s">
        <v>118</v>
      </c>
      <c r="H25" s="31">
        <v>44390</v>
      </c>
      <c r="I25" s="39">
        <v>5000</v>
      </c>
      <c r="J25" s="19" t="s">
        <v>2</v>
      </c>
      <c r="K25" s="34">
        <v>480</v>
      </c>
      <c r="L25" s="19">
        <v>1</v>
      </c>
      <c r="M25" s="14">
        <v>0</v>
      </c>
      <c r="N25" s="14">
        <v>0</v>
      </c>
    </row>
    <row r="26" spans="1:14" x14ac:dyDescent="0.25">
      <c r="A26" s="11">
        <f t="shared" si="0"/>
        <v>20</v>
      </c>
      <c r="B26" s="19" t="s">
        <v>119</v>
      </c>
      <c r="C26" s="20" t="s">
        <v>120</v>
      </c>
      <c r="D26" s="6" t="s">
        <v>121</v>
      </c>
      <c r="E26" s="23" t="s">
        <v>122</v>
      </c>
      <c r="F26" s="29">
        <v>44355</v>
      </c>
      <c r="G26" s="3" t="s">
        <v>123</v>
      </c>
      <c r="H26" s="31">
        <v>44385</v>
      </c>
      <c r="I26" s="39">
        <v>15000</v>
      </c>
      <c r="J26" s="19" t="s">
        <v>2</v>
      </c>
      <c r="K26" s="34">
        <v>4000</v>
      </c>
      <c r="L26" s="19">
        <v>1</v>
      </c>
      <c r="M26" s="14">
        <v>4000</v>
      </c>
      <c r="N26" s="14">
        <v>60000000</v>
      </c>
    </row>
    <row r="27" spans="1:14" ht="25.5" x14ac:dyDescent="0.25">
      <c r="A27" s="11">
        <f t="shared" si="0"/>
        <v>21</v>
      </c>
      <c r="B27" s="19" t="s">
        <v>124</v>
      </c>
      <c r="C27" s="21" t="s">
        <v>125</v>
      </c>
      <c r="D27" s="6" t="s">
        <v>126</v>
      </c>
      <c r="E27" s="23" t="s">
        <v>127</v>
      </c>
      <c r="F27" s="29">
        <v>44028</v>
      </c>
      <c r="G27" s="3" t="s">
        <v>128</v>
      </c>
      <c r="H27" s="31">
        <v>44383</v>
      </c>
      <c r="I27" s="39">
        <v>450000</v>
      </c>
      <c r="J27" s="19" t="s">
        <v>2</v>
      </c>
      <c r="K27" s="34">
        <v>12.6</v>
      </c>
      <c r="L27" s="19">
        <v>1</v>
      </c>
      <c r="M27" s="14">
        <v>0</v>
      </c>
      <c r="N27" s="14">
        <v>0</v>
      </c>
    </row>
    <row r="28" spans="1:14" ht="38.25" x14ac:dyDescent="0.25">
      <c r="A28" s="11">
        <f t="shared" si="0"/>
        <v>22</v>
      </c>
      <c r="B28" s="19" t="s">
        <v>129</v>
      </c>
      <c r="C28" s="17" t="s">
        <v>130</v>
      </c>
      <c r="D28" s="6" t="s">
        <v>131</v>
      </c>
      <c r="E28" s="23" t="s">
        <v>132</v>
      </c>
      <c r="F28" s="29">
        <v>44026</v>
      </c>
      <c r="G28" s="3" t="s">
        <v>133</v>
      </c>
      <c r="H28" s="31">
        <v>44378</v>
      </c>
      <c r="I28" s="39">
        <v>15000</v>
      </c>
      <c r="J28" s="19" t="s">
        <v>2</v>
      </c>
      <c r="K28" s="34">
        <v>470</v>
      </c>
      <c r="L28" s="19">
        <v>1</v>
      </c>
      <c r="M28" s="14">
        <v>0</v>
      </c>
      <c r="N28" s="14">
        <v>0</v>
      </c>
    </row>
    <row r="29" spans="1:14" ht="25.5" x14ac:dyDescent="0.25">
      <c r="A29" s="11">
        <f t="shared" si="0"/>
        <v>23</v>
      </c>
      <c r="B29" s="19" t="s">
        <v>134</v>
      </c>
      <c r="C29" s="21" t="s">
        <v>135</v>
      </c>
      <c r="D29" s="6" t="s">
        <v>136</v>
      </c>
      <c r="E29" s="23" t="s">
        <v>137</v>
      </c>
      <c r="F29" s="29">
        <v>44014</v>
      </c>
      <c r="G29" s="3" t="s">
        <v>138</v>
      </c>
      <c r="H29" s="31">
        <v>44390</v>
      </c>
      <c r="I29" s="39">
        <v>85000</v>
      </c>
      <c r="J29" s="19" t="s">
        <v>2</v>
      </c>
      <c r="K29" s="34">
        <v>1931</v>
      </c>
      <c r="L29" s="19">
        <v>500</v>
      </c>
      <c r="M29" s="14">
        <v>3.8620000000000001</v>
      </c>
      <c r="N29" s="14">
        <v>328270</v>
      </c>
    </row>
    <row r="30" spans="1:14" ht="25.5" x14ac:dyDescent="0.25">
      <c r="A30" s="11">
        <f t="shared" si="0"/>
        <v>24</v>
      </c>
      <c r="B30" s="19" t="s">
        <v>139</v>
      </c>
      <c r="C30" s="21" t="s">
        <v>140</v>
      </c>
      <c r="D30" s="6" t="s">
        <v>141</v>
      </c>
      <c r="E30" s="24" t="s">
        <v>142</v>
      </c>
      <c r="F30" s="29">
        <v>44355</v>
      </c>
      <c r="G30" s="3" t="s">
        <v>143</v>
      </c>
      <c r="H30" s="31">
        <v>44390</v>
      </c>
      <c r="I30" s="39">
        <v>3000</v>
      </c>
      <c r="J30" s="19" t="s">
        <v>21</v>
      </c>
      <c r="K30" s="34">
        <v>7.5114999999999998</v>
      </c>
      <c r="L30" s="19">
        <v>1</v>
      </c>
      <c r="M30" s="14">
        <v>1501.5488499999999</v>
      </c>
      <c r="N30" s="14">
        <v>4504646.55</v>
      </c>
    </row>
    <row r="31" spans="1:14" ht="25.5" x14ac:dyDescent="0.25">
      <c r="A31" s="11">
        <f t="shared" si="0"/>
        <v>25</v>
      </c>
      <c r="B31" s="17" t="s">
        <v>144</v>
      </c>
      <c r="C31" s="21" t="s">
        <v>145</v>
      </c>
      <c r="D31" s="6" t="s">
        <v>146</v>
      </c>
      <c r="E31" s="23" t="s">
        <v>147</v>
      </c>
      <c r="F31" s="29">
        <v>44327</v>
      </c>
      <c r="G31" s="3" t="s">
        <v>148</v>
      </c>
      <c r="H31" s="31">
        <v>44378</v>
      </c>
      <c r="I31" s="39">
        <v>9000</v>
      </c>
      <c r="J31" s="19" t="s">
        <v>2</v>
      </c>
      <c r="K31" s="34">
        <v>5800</v>
      </c>
      <c r="L31" s="19">
        <v>1</v>
      </c>
      <c r="M31" s="14">
        <v>5800</v>
      </c>
      <c r="N31" s="14">
        <v>52200000</v>
      </c>
    </row>
    <row r="32" spans="1:14" ht="25.5" x14ac:dyDescent="0.25">
      <c r="A32" s="11">
        <f t="shared" si="0"/>
        <v>26</v>
      </c>
      <c r="B32" s="19" t="s">
        <v>149</v>
      </c>
      <c r="C32" s="21" t="s">
        <v>150</v>
      </c>
      <c r="D32" s="6" t="s">
        <v>151</v>
      </c>
      <c r="E32" s="23" t="s">
        <v>152</v>
      </c>
      <c r="F32" s="29">
        <v>44049</v>
      </c>
      <c r="G32" s="3" t="s">
        <v>153</v>
      </c>
      <c r="H32" s="31">
        <v>44397</v>
      </c>
      <c r="I32" s="39">
        <v>15000</v>
      </c>
      <c r="J32" s="19" t="s">
        <v>2</v>
      </c>
      <c r="K32" s="34">
        <v>556.5</v>
      </c>
      <c r="L32" s="19">
        <v>10</v>
      </c>
      <c r="M32" s="14">
        <v>0</v>
      </c>
      <c r="N32" s="14">
        <v>0</v>
      </c>
    </row>
    <row r="33" spans="1:14" x14ac:dyDescent="0.25">
      <c r="A33" s="11">
        <f t="shared" si="0"/>
        <v>27</v>
      </c>
      <c r="B33" s="19" t="s">
        <v>154</v>
      </c>
      <c r="C33" s="21" t="s">
        <v>155</v>
      </c>
      <c r="D33" s="6" t="s">
        <v>156</v>
      </c>
      <c r="E33" s="23" t="s">
        <v>157</v>
      </c>
      <c r="F33" s="29">
        <v>44350</v>
      </c>
      <c r="G33" s="3" t="s">
        <v>158</v>
      </c>
      <c r="H33" s="31">
        <v>44397</v>
      </c>
      <c r="I33" s="39">
        <v>625000</v>
      </c>
      <c r="J33" s="19" t="s">
        <v>21</v>
      </c>
      <c r="K33" s="34">
        <v>1.9</v>
      </c>
      <c r="L33" s="19">
        <v>250</v>
      </c>
      <c r="M33" s="14">
        <v>0</v>
      </c>
      <c r="N33" s="14">
        <v>0</v>
      </c>
    </row>
    <row r="34" spans="1:14" ht="25.5" x14ac:dyDescent="0.25">
      <c r="A34" s="11">
        <f t="shared" si="0"/>
        <v>28</v>
      </c>
      <c r="B34" s="17" t="s">
        <v>159</v>
      </c>
      <c r="C34" s="20" t="s">
        <v>160</v>
      </c>
      <c r="D34" s="6" t="s">
        <v>161</v>
      </c>
      <c r="E34" s="23" t="s">
        <v>162</v>
      </c>
      <c r="F34" s="29">
        <v>44355</v>
      </c>
      <c r="G34" s="3" t="s">
        <v>163</v>
      </c>
      <c r="H34" s="31">
        <v>44390</v>
      </c>
      <c r="I34" s="39">
        <v>50000</v>
      </c>
      <c r="J34" s="19" t="s">
        <v>2</v>
      </c>
      <c r="K34" s="34">
        <v>150</v>
      </c>
      <c r="L34" s="19">
        <v>1</v>
      </c>
      <c r="M34" s="14">
        <v>0</v>
      </c>
      <c r="N34" s="14">
        <v>0</v>
      </c>
    </row>
    <row r="35" spans="1:14" x14ac:dyDescent="0.25">
      <c r="A35" s="11">
        <f t="shared" si="0"/>
        <v>29</v>
      </c>
      <c r="B35" s="19" t="s">
        <v>164</v>
      </c>
      <c r="C35" s="21" t="s">
        <v>165</v>
      </c>
      <c r="D35" s="6" t="s">
        <v>166</v>
      </c>
      <c r="E35" s="23" t="s">
        <v>167</v>
      </c>
      <c r="F35" s="29">
        <v>44370</v>
      </c>
      <c r="G35" s="3" t="s">
        <v>168</v>
      </c>
      <c r="H35" s="31">
        <v>44397</v>
      </c>
      <c r="I35" s="39">
        <v>54000</v>
      </c>
      <c r="J35" s="19" t="s">
        <v>21</v>
      </c>
      <c r="K35" s="34">
        <v>1.65</v>
      </c>
      <c r="L35" s="19">
        <v>1</v>
      </c>
      <c r="M35" s="14">
        <v>0</v>
      </c>
      <c r="N35" s="14">
        <v>0</v>
      </c>
    </row>
    <row r="36" spans="1:14" ht="25.5" x14ac:dyDescent="0.25">
      <c r="A36" s="11">
        <f t="shared" si="0"/>
        <v>29</v>
      </c>
      <c r="B36" s="19" t="s">
        <v>164</v>
      </c>
      <c r="C36" s="21" t="s">
        <v>165</v>
      </c>
      <c r="D36" s="6" t="s">
        <v>166</v>
      </c>
      <c r="E36" s="23" t="s">
        <v>167</v>
      </c>
      <c r="F36" s="29">
        <v>44370</v>
      </c>
      <c r="G36" s="3" t="s">
        <v>169</v>
      </c>
      <c r="H36" s="31">
        <v>44397</v>
      </c>
      <c r="I36" s="39">
        <v>36000</v>
      </c>
      <c r="J36" s="19" t="s">
        <v>21</v>
      </c>
      <c r="K36" s="34">
        <v>1.7</v>
      </c>
      <c r="L36" s="19">
        <v>1</v>
      </c>
      <c r="M36" s="14">
        <v>0</v>
      </c>
      <c r="N36" s="14">
        <v>0</v>
      </c>
    </row>
    <row r="37" spans="1:14" x14ac:dyDescent="0.25">
      <c r="A37" s="11">
        <f t="shared" si="0"/>
        <v>30</v>
      </c>
      <c r="B37" s="17" t="s">
        <v>170</v>
      </c>
      <c r="C37" s="21" t="s">
        <v>171</v>
      </c>
      <c r="D37" s="6" t="s">
        <v>172</v>
      </c>
      <c r="E37" s="23" t="s">
        <v>173</v>
      </c>
      <c r="F37" s="29"/>
      <c r="G37" s="3" t="s">
        <v>173</v>
      </c>
      <c r="H37" s="31">
        <v>44390</v>
      </c>
      <c r="I37" s="39">
        <v>14000</v>
      </c>
      <c r="J37" s="19" t="s">
        <v>2</v>
      </c>
      <c r="K37" s="34">
        <v>200</v>
      </c>
      <c r="L37" s="19">
        <v>1</v>
      </c>
      <c r="M37" s="14">
        <v>200</v>
      </c>
      <c r="N37" s="14">
        <v>2800000</v>
      </c>
    </row>
    <row r="38" spans="1:14" x14ac:dyDescent="0.25">
      <c r="A38" s="11">
        <f t="shared" si="0"/>
        <v>31</v>
      </c>
      <c r="B38" s="19" t="s">
        <v>174</v>
      </c>
      <c r="C38" s="21" t="s">
        <v>175</v>
      </c>
      <c r="D38" s="6" t="s">
        <v>176</v>
      </c>
      <c r="E38" s="23" t="s">
        <v>177</v>
      </c>
      <c r="F38" s="29">
        <v>44329</v>
      </c>
      <c r="G38" s="3" t="s">
        <v>178</v>
      </c>
      <c r="H38" s="31">
        <v>44383</v>
      </c>
      <c r="I38" s="39">
        <v>2800000</v>
      </c>
      <c r="J38" s="19" t="s">
        <v>21</v>
      </c>
      <c r="K38" s="34">
        <v>0.47</v>
      </c>
      <c r="L38" s="19">
        <v>100</v>
      </c>
      <c r="M38" s="14">
        <v>0</v>
      </c>
      <c r="N38" s="14">
        <v>0</v>
      </c>
    </row>
    <row r="39" spans="1:14" x14ac:dyDescent="0.25">
      <c r="A39" s="11">
        <f t="shared" si="0"/>
        <v>32</v>
      </c>
      <c r="B39" s="19" t="s">
        <v>174</v>
      </c>
      <c r="C39" s="21" t="s">
        <v>179</v>
      </c>
      <c r="D39" s="6" t="s">
        <v>180</v>
      </c>
      <c r="E39" s="23" t="s">
        <v>181</v>
      </c>
      <c r="F39" s="29">
        <v>44327</v>
      </c>
      <c r="G39" s="3" t="s">
        <v>182</v>
      </c>
      <c r="H39" s="31">
        <v>44378</v>
      </c>
      <c r="I39" s="39">
        <v>100000</v>
      </c>
      <c r="J39" s="19" t="s">
        <v>2</v>
      </c>
      <c r="K39" s="34">
        <v>390.85</v>
      </c>
      <c r="L39" s="19">
        <v>1</v>
      </c>
      <c r="M39" s="14">
        <v>0</v>
      </c>
      <c r="N39" s="14">
        <v>0</v>
      </c>
    </row>
    <row r="40" spans="1:14" x14ac:dyDescent="0.25">
      <c r="A40" s="11">
        <f t="shared" si="0"/>
        <v>33</v>
      </c>
      <c r="B40" s="19" t="s">
        <v>174</v>
      </c>
      <c r="C40" s="21" t="s">
        <v>183</v>
      </c>
      <c r="D40" s="6" t="s">
        <v>184</v>
      </c>
      <c r="E40" s="23" t="s">
        <v>185</v>
      </c>
      <c r="F40" s="29">
        <v>44329</v>
      </c>
      <c r="G40" s="3" t="s">
        <v>186</v>
      </c>
      <c r="H40" s="31">
        <v>44385</v>
      </c>
      <c r="I40" s="39">
        <v>260000</v>
      </c>
      <c r="J40" s="19" t="s">
        <v>21</v>
      </c>
      <c r="K40" s="34">
        <v>0.99</v>
      </c>
      <c r="L40" s="19">
        <v>1</v>
      </c>
      <c r="M40" s="14">
        <v>0</v>
      </c>
      <c r="N40" s="14">
        <v>0</v>
      </c>
    </row>
    <row r="41" spans="1:14" x14ac:dyDescent="0.25">
      <c r="A41" s="11">
        <f t="shared" si="0"/>
        <v>34</v>
      </c>
      <c r="B41" s="19" t="s">
        <v>174</v>
      </c>
      <c r="C41" s="21" t="s">
        <v>187</v>
      </c>
      <c r="D41" s="6" t="s">
        <v>188</v>
      </c>
      <c r="E41" s="23" t="s">
        <v>189</v>
      </c>
      <c r="F41" s="29">
        <v>44329</v>
      </c>
      <c r="G41" s="3" t="s">
        <v>186</v>
      </c>
      <c r="H41" s="31">
        <v>44378</v>
      </c>
      <c r="I41" s="39">
        <v>270000</v>
      </c>
      <c r="J41" s="19" t="s">
        <v>21</v>
      </c>
      <c r="K41" s="34">
        <v>0.98</v>
      </c>
      <c r="L41" s="19">
        <v>1</v>
      </c>
      <c r="M41" s="14">
        <v>0</v>
      </c>
      <c r="N41" s="14">
        <v>0</v>
      </c>
    </row>
    <row r="42" spans="1:14" x14ac:dyDescent="0.25">
      <c r="A42" s="11">
        <f t="shared" si="0"/>
        <v>35</v>
      </c>
      <c r="B42" s="19" t="s">
        <v>174</v>
      </c>
      <c r="C42" s="21" t="s">
        <v>190</v>
      </c>
      <c r="D42" s="6" t="s">
        <v>191</v>
      </c>
      <c r="E42" s="23" t="s">
        <v>192</v>
      </c>
      <c r="F42" s="29">
        <v>44329</v>
      </c>
      <c r="G42" s="3" t="s">
        <v>193</v>
      </c>
      <c r="H42" s="31">
        <v>44390</v>
      </c>
      <c r="I42" s="39">
        <v>1100000</v>
      </c>
      <c r="J42" s="19" t="s">
        <v>21</v>
      </c>
      <c r="K42" s="34">
        <v>4.2300000000000004</v>
      </c>
      <c r="L42" s="19">
        <v>100</v>
      </c>
      <c r="M42" s="14">
        <v>0</v>
      </c>
      <c r="N42" s="14">
        <v>0</v>
      </c>
    </row>
    <row r="43" spans="1:14" x14ac:dyDescent="0.25">
      <c r="A43" s="11">
        <f t="shared" si="0"/>
        <v>36</v>
      </c>
      <c r="B43" s="19" t="s">
        <v>174</v>
      </c>
      <c r="C43" s="21" t="s">
        <v>194</v>
      </c>
      <c r="D43" s="6" t="s">
        <v>195</v>
      </c>
      <c r="E43" s="23" t="s">
        <v>196</v>
      </c>
      <c r="F43" s="29">
        <v>44329</v>
      </c>
      <c r="G43" s="3" t="s">
        <v>197</v>
      </c>
      <c r="H43" s="31">
        <v>44390</v>
      </c>
      <c r="I43" s="39">
        <v>500000</v>
      </c>
      <c r="J43" s="19" t="s">
        <v>21</v>
      </c>
      <c r="K43" s="34">
        <v>4.9000000000000004</v>
      </c>
      <c r="L43" s="19">
        <v>100</v>
      </c>
      <c r="M43" s="14">
        <v>0</v>
      </c>
      <c r="N43" s="14">
        <v>0</v>
      </c>
    </row>
    <row r="44" spans="1:14" x14ac:dyDescent="0.25">
      <c r="A44" s="11">
        <f t="shared" si="0"/>
        <v>37</v>
      </c>
      <c r="B44" s="19" t="s">
        <v>174</v>
      </c>
      <c r="C44" s="21" t="s">
        <v>198</v>
      </c>
      <c r="D44" s="6" t="s">
        <v>199</v>
      </c>
      <c r="E44" s="23" t="s">
        <v>200</v>
      </c>
      <c r="F44" s="29">
        <v>44327</v>
      </c>
      <c r="G44" s="3" t="s">
        <v>201</v>
      </c>
      <c r="H44" s="31">
        <v>44397</v>
      </c>
      <c r="I44" s="39">
        <v>200000</v>
      </c>
      <c r="J44" s="19" t="s">
        <v>2</v>
      </c>
      <c r="K44" s="34">
        <v>680</v>
      </c>
      <c r="L44" s="19">
        <v>100</v>
      </c>
      <c r="M44" s="14">
        <v>0</v>
      </c>
      <c r="N44" s="14">
        <v>0</v>
      </c>
    </row>
    <row r="45" spans="1:14" ht="25.5" x14ac:dyDescent="0.25">
      <c r="A45" s="11">
        <f t="shared" si="0"/>
        <v>38</v>
      </c>
      <c r="B45" s="19" t="s">
        <v>174</v>
      </c>
      <c r="C45" s="21" t="s">
        <v>202</v>
      </c>
      <c r="D45" s="6" t="s">
        <v>203</v>
      </c>
      <c r="E45" s="23" t="s">
        <v>204</v>
      </c>
      <c r="F45" s="29">
        <v>44329</v>
      </c>
      <c r="G45" s="3" t="s">
        <v>69</v>
      </c>
      <c r="H45" s="31">
        <v>44385</v>
      </c>
      <c r="I45" s="39">
        <v>220000</v>
      </c>
      <c r="J45" s="19" t="s">
        <v>2</v>
      </c>
      <c r="K45" s="34">
        <v>190</v>
      </c>
      <c r="L45" s="19">
        <v>1</v>
      </c>
      <c r="M45" s="14">
        <v>0</v>
      </c>
      <c r="N45" s="14">
        <v>0</v>
      </c>
    </row>
    <row r="46" spans="1:14" x14ac:dyDescent="0.25">
      <c r="A46" s="11">
        <f t="shared" si="0"/>
        <v>39</v>
      </c>
      <c r="B46" s="19" t="s">
        <v>205</v>
      </c>
      <c r="C46" s="21" t="s">
        <v>206</v>
      </c>
      <c r="D46" s="6" t="s">
        <v>207</v>
      </c>
      <c r="E46" s="23" t="s">
        <v>208</v>
      </c>
      <c r="F46" s="29">
        <v>44327</v>
      </c>
      <c r="G46" s="3" t="s">
        <v>209</v>
      </c>
      <c r="H46" s="31">
        <v>44383</v>
      </c>
      <c r="I46" s="39">
        <v>2499000</v>
      </c>
      <c r="J46" s="19" t="s">
        <v>21</v>
      </c>
      <c r="K46" s="34">
        <v>19</v>
      </c>
      <c r="L46" s="19">
        <v>1020</v>
      </c>
      <c r="M46" s="14">
        <v>0</v>
      </c>
      <c r="N46" s="14">
        <v>0</v>
      </c>
    </row>
    <row r="47" spans="1:14" x14ac:dyDescent="0.25">
      <c r="A47" s="11">
        <f t="shared" si="0"/>
        <v>40</v>
      </c>
      <c r="B47" s="19" t="s">
        <v>205</v>
      </c>
      <c r="C47" s="21" t="s">
        <v>210</v>
      </c>
      <c r="D47" s="6" t="s">
        <v>211</v>
      </c>
      <c r="E47" s="23" t="s">
        <v>212</v>
      </c>
      <c r="F47" s="29">
        <v>44327</v>
      </c>
      <c r="G47" s="3" t="s">
        <v>213</v>
      </c>
      <c r="H47" s="31">
        <v>44383</v>
      </c>
      <c r="I47" s="39">
        <v>265000</v>
      </c>
      <c r="J47" s="19" t="s">
        <v>21</v>
      </c>
      <c r="K47" s="34">
        <v>1.45</v>
      </c>
      <c r="L47" s="19">
        <v>10</v>
      </c>
      <c r="M47" s="14">
        <v>0</v>
      </c>
      <c r="N47" s="14">
        <v>0</v>
      </c>
    </row>
    <row r="48" spans="1:14" x14ac:dyDescent="0.25">
      <c r="A48" s="11">
        <f t="shared" si="0"/>
        <v>41</v>
      </c>
      <c r="B48" s="19" t="s">
        <v>214</v>
      </c>
      <c r="C48" s="21" t="s">
        <v>215</v>
      </c>
      <c r="D48" s="6" t="s">
        <v>216</v>
      </c>
      <c r="E48" s="23" t="s">
        <v>217</v>
      </c>
      <c r="F48" s="29">
        <v>44369</v>
      </c>
      <c r="G48" s="3" t="s">
        <v>218</v>
      </c>
      <c r="H48" s="31">
        <v>44391</v>
      </c>
      <c r="I48" s="39">
        <v>40000000</v>
      </c>
      <c r="J48" s="19" t="s">
        <v>21</v>
      </c>
      <c r="K48" s="34">
        <v>0.89</v>
      </c>
      <c r="L48" s="19">
        <v>100</v>
      </c>
      <c r="M48" s="14">
        <v>0</v>
      </c>
      <c r="N48" s="14">
        <v>0</v>
      </c>
    </row>
    <row r="49" spans="1:14" x14ac:dyDescent="0.25">
      <c r="A49" s="11">
        <f t="shared" si="0"/>
        <v>42</v>
      </c>
      <c r="B49" s="19" t="s">
        <v>219</v>
      </c>
      <c r="C49" s="21" t="s">
        <v>220</v>
      </c>
      <c r="D49" s="6" t="s">
        <v>221</v>
      </c>
      <c r="E49" s="25" t="s">
        <v>222</v>
      </c>
      <c r="F49" s="29">
        <v>44376</v>
      </c>
      <c r="G49" s="3" t="s">
        <v>223</v>
      </c>
      <c r="H49" s="31">
        <v>44391</v>
      </c>
      <c r="I49" s="39">
        <v>26100</v>
      </c>
      <c r="J49" s="19" t="s">
        <v>21</v>
      </c>
      <c r="K49" s="34">
        <v>5.8</v>
      </c>
      <c r="L49" s="19">
        <v>1</v>
      </c>
      <c r="M49" s="14">
        <v>0</v>
      </c>
      <c r="N49" s="14">
        <v>0</v>
      </c>
    </row>
    <row r="50" spans="1:14" x14ac:dyDescent="0.25">
      <c r="A50" s="11">
        <f t="shared" si="0"/>
        <v>43</v>
      </c>
      <c r="B50" s="19" t="s">
        <v>219</v>
      </c>
      <c r="C50" s="21" t="s">
        <v>224</v>
      </c>
      <c r="D50" s="6" t="s">
        <v>225</v>
      </c>
      <c r="E50" s="25" t="s">
        <v>226</v>
      </c>
      <c r="F50" s="29">
        <v>44376</v>
      </c>
      <c r="G50" s="3" t="s">
        <v>227</v>
      </c>
      <c r="H50" s="31">
        <v>44397</v>
      </c>
      <c r="I50" s="39">
        <v>4000</v>
      </c>
      <c r="J50" s="19" t="s">
        <v>21</v>
      </c>
      <c r="K50" s="34">
        <v>37.5</v>
      </c>
      <c r="L50" s="19">
        <v>1</v>
      </c>
      <c r="M50" s="14">
        <v>7496.25</v>
      </c>
      <c r="N50" s="14">
        <v>29985000</v>
      </c>
    </row>
    <row r="51" spans="1:14" x14ac:dyDescent="0.25">
      <c r="A51" s="11">
        <f t="shared" si="0"/>
        <v>44</v>
      </c>
      <c r="B51" s="19" t="s">
        <v>228</v>
      </c>
      <c r="C51" s="21" t="s">
        <v>229</v>
      </c>
      <c r="D51" s="6" t="s">
        <v>230</v>
      </c>
      <c r="E51" s="23" t="s">
        <v>231</v>
      </c>
      <c r="F51" s="29">
        <v>44369</v>
      </c>
      <c r="G51" s="3" t="s">
        <v>94</v>
      </c>
      <c r="H51" s="31">
        <v>44397</v>
      </c>
      <c r="I51" s="39">
        <v>22000</v>
      </c>
      <c r="J51" s="19" t="s">
        <v>21</v>
      </c>
      <c r="K51" s="34">
        <v>16.829999999999998</v>
      </c>
      <c r="L51" s="19">
        <v>10</v>
      </c>
      <c r="M51" s="14">
        <v>0</v>
      </c>
      <c r="N51" s="14">
        <v>0</v>
      </c>
    </row>
    <row r="52" spans="1:14" x14ac:dyDescent="0.25">
      <c r="A52" s="11">
        <f t="shared" si="0"/>
        <v>45</v>
      </c>
      <c r="B52" s="19" t="s">
        <v>228</v>
      </c>
      <c r="C52" s="21" t="s">
        <v>232</v>
      </c>
      <c r="D52" s="6" t="s">
        <v>233</v>
      </c>
      <c r="E52" s="23" t="s">
        <v>234</v>
      </c>
      <c r="F52" s="29">
        <v>44369</v>
      </c>
      <c r="G52" s="3" t="s">
        <v>94</v>
      </c>
      <c r="H52" s="31">
        <v>44397</v>
      </c>
      <c r="I52" s="39">
        <v>70000</v>
      </c>
      <c r="J52" s="19" t="s">
        <v>21</v>
      </c>
      <c r="K52" s="34">
        <v>14.58</v>
      </c>
      <c r="L52" s="19">
        <v>10</v>
      </c>
      <c r="M52" s="14">
        <v>0</v>
      </c>
      <c r="N52" s="14">
        <v>0</v>
      </c>
    </row>
    <row r="53" spans="1:14" x14ac:dyDescent="0.25">
      <c r="A53" s="11">
        <f t="shared" si="0"/>
        <v>46</v>
      </c>
      <c r="B53" s="19" t="s">
        <v>235</v>
      </c>
      <c r="C53" s="21" t="s">
        <v>236</v>
      </c>
      <c r="D53" s="6" t="s">
        <v>237</v>
      </c>
      <c r="E53" s="23" t="s">
        <v>238</v>
      </c>
      <c r="F53" s="29">
        <v>44369</v>
      </c>
      <c r="G53" s="3" t="s">
        <v>239</v>
      </c>
      <c r="H53" s="31">
        <v>44390</v>
      </c>
      <c r="I53" s="39">
        <v>200000</v>
      </c>
      <c r="J53" s="19" t="s">
        <v>21</v>
      </c>
      <c r="K53" s="34">
        <v>0.19589999999999999</v>
      </c>
      <c r="L53" s="19">
        <v>1</v>
      </c>
      <c r="M53" s="14">
        <v>0</v>
      </c>
      <c r="N53" s="14">
        <v>0</v>
      </c>
    </row>
    <row r="54" spans="1:14" x14ac:dyDescent="0.25">
      <c r="A54" s="11">
        <f t="shared" si="0"/>
        <v>47</v>
      </c>
      <c r="B54" s="19" t="s">
        <v>235</v>
      </c>
      <c r="C54" s="21" t="s">
        <v>240</v>
      </c>
      <c r="D54" s="6" t="s">
        <v>241</v>
      </c>
      <c r="E54" s="23" t="s">
        <v>242</v>
      </c>
      <c r="F54" s="29">
        <v>44369</v>
      </c>
      <c r="G54" s="3" t="s">
        <v>223</v>
      </c>
      <c r="H54" s="31">
        <v>44391</v>
      </c>
      <c r="I54" s="39">
        <v>450000</v>
      </c>
      <c r="J54" s="19" t="s">
        <v>21</v>
      </c>
      <c r="K54" s="34">
        <v>1.3</v>
      </c>
      <c r="L54" s="19">
        <v>1</v>
      </c>
      <c r="M54" s="14">
        <v>259.88078999999999</v>
      </c>
      <c r="N54" s="14">
        <v>116946355.5</v>
      </c>
    </row>
    <row r="55" spans="1:14" x14ac:dyDescent="0.25">
      <c r="M55" s="15"/>
    </row>
    <row r="56" spans="1:14" x14ac:dyDescent="0.25">
      <c r="C56" s="42" t="s">
        <v>24</v>
      </c>
      <c r="D56" s="42"/>
      <c r="E56" s="42"/>
      <c r="M56" s="15"/>
    </row>
    <row r="57" spans="1:14" x14ac:dyDescent="0.25">
      <c r="M57" s="15"/>
    </row>
    <row r="58" spans="1:14" x14ac:dyDescent="0.25">
      <c r="M58" s="15"/>
    </row>
    <row r="59" spans="1:14" x14ac:dyDescent="0.25">
      <c r="M59" s="15"/>
    </row>
    <row r="60" spans="1:14" x14ac:dyDescent="0.25">
      <c r="M60" s="15"/>
    </row>
    <row r="61" spans="1:14" x14ac:dyDescent="0.25">
      <c r="M61" s="15"/>
    </row>
    <row r="62" spans="1:14" x14ac:dyDescent="0.25">
      <c r="M62" s="15"/>
    </row>
    <row r="63" spans="1:14" x14ac:dyDescent="0.25">
      <c r="M63" s="15"/>
    </row>
    <row r="64" spans="1:14" x14ac:dyDescent="0.25">
      <c r="M64" s="15"/>
    </row>
    <row r="65" spans="13:13" x14ac:dyDescent="0.25">
      <c r="M65" s="15"/>
    </row>
    <row r="66" spans="13:13" x14ac:dyDescent="0.25">
      <c r="M66" s="15"/>
    </row>
    <row r="67" spans="13:13" x14ac:dyDescent="0.25">
      <c r="M67" s="15"/>
    </row>
    <row r="68" spans="13:13" x14ac:dyDescent="0.25">
      <c r="M68" s="15"/>
    </row>
    <row r="69" spans="13:13" x14ac:dyDescent="0.25">
      <c r="M69" s="15"/>
    </row>
  </sheetData>
  <mergeCells count="3">
    <mergeCell ref="B1:D3"/>
    <mergeCell ref="B4:M4"/>
    <mergeCell ref="C56:E56"/>
  </mergeCells>
  <conditionalFormatting sqref="G7:G1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2021-12-07T02:50:18Z</dcterms:modified>
</cp:coreProperties>
</file>