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lab" sheetId="6" r:id="rId1"/>
  </sheets>
  <calcPr calcId="181029" iterate="1" iterateCount="1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5" i="6" l="1"/>
  <c r="N75" i="6" s="1"/>
  <c r="N63" i="6"/>
  <c r="M63" i="6"/>
  <c r="M62" i="6"/>
  <c r="N62" i="6" s="1"/>
  <c r="M55" i="6"/>
  <c r="N55" i="6" s="1"/>
  <c r="N54" i="6"/>
  <c r="M54" i="6"/>
  <c r="M43" i="6"/>
  <c r="N43" i="6" s="1"/>
</calcChain>
</file>

<file path=xl/sharedStrings.xml><?xml version="1.0" encoding="utf-8"?>
<sst xmlns="http://schemas.openxmlformats.org/spreadsheetml/2006/main" count="542" uniqueCount="218">
  <si>
    <t>REQUISITION NUMBER</t>
  </si>
  <si>
    <t>SR NUMBER</t>
  </si>
  <si>
    <t>ITEM</t>
  </si>
  <si>
    <t>TENDER NUMBER</t>
  </si>
  <si>
    <t>AWARDED SUPPLIER</t>
  </si>
  <si>
    <t>UNIT PRICE</t>
  </si>
  <si>
    <t>PACK SIZE</t>
  </si>
  <si>
    <t>USD</t>
  </si>
  <si>
    <t>E</t>
  </si>
  <si>
    <t>LKR</t>
  </si>
  <si>
    <t>G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</si>
  <si>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</si>
  <si>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</si>
  <si>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</si>
  <si>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</si>
  <si>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</si>
  <si>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</si>
  <si>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</si>
  <si>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H</t>
  </si>
  <si>
    <t>I</t>
  </si>
  <si>
    <t>J</t>
  </si>
  <si>
    <t>K</t>
  </si>
  <si>
    <t>L</t>
  </si>
  <si>
    <t>M</t>
  </si>
  <si>
    <t>AWARDED DATE</t>
  </si>
  <si>
    <t>CURRENCY</t>
  </si>
  <si>
    <t>GBP</t>
  </si>
  <si>
    <t>* Column L and M will be filled after issuing the indent</t>
  </si>
  <si>
    <t>TENDER AWARDS - 2021 OCTOBER (LAB  Items)</t>
  </si>
  <si>
    <t>QUANTITY AWARDED</t>
  </si>
  <si>
    <t>2020/SPC/N/R/D/00017</t>
  </si>
  <si>
    <t>50400303</t>
  </si>
  <si>
    <t>Blood collecting tube forGlucose,with orange cap:plastic 13x75mm</t>
  </si>
  <si>
    <t>DHS/RL/33RS/20</t>
  </si>
  <si>
    <t>Plastica International (PVT) ltd-sri lanka</t>
  </si>
  <si>
    <t>-</t>
  </si>
  <si>
    <t>2020/SPC/E/R/D/00233</t>
  </si>
  <si>
    <t>43400502</t>
  </si>
  <si>
    <t>DHS/RL/46MHR/20</t>
  </si>
  <si>
    <t>AMA Trading PVT ltd-sri lanka</t>
  </si>
  <si>
    <t>2021/SPC/N/C/D/00002</t>
  </si>
  <si>
    <t>41600501</t>
  </si>
  <si>
    <t xml:space="preserve">API Candida kit (10strips/kit)  </t>
  </si>
  <si>
    <t>DHS/RL/48SR/21</t>
  </si>
  <si>
    <t>Analytical instruments (PVT) Ltd-Sri lanka</t>
  </si>
  <si>
    <t>2021/SPC/N/C/D/00007</t>
  </si>
  <si>
    <t>42811002</t>
  </si>
  <si>
    <t xml:space="preserve">EBV IgG antibody - ELISA (96 tests/kit) </t>
  </si>
  <si>
    <t>DHS/L/WW/38/21</t>
  </si>
  <si>
    <t>Highchem R Ceylon Company (private) ltd-Sri lanka</t>
  </si>
  <si>
    <t>2021/SPC/N/R/D/00087</t>
  </si>
  <si>
    <t>43003301</t>
  </si>
  <si>
    <t xml:space="preserve">Ethyl alcohol (absolute)  </t>
  </si>
  <si>
    <t>DHS/L/WW/14/21</t>
  </si>
  <si>
    <t>VWR International -UK</t>
  </si>
  <si>
    <t>43005301</t>
  </si>
  <si>
    <t xml:space="preserve">Methyl alcohol  </t>
  </si>
  <si>
    <t>2021/SPC/N/R/D/00090</t>
  </si>
  <si>
    <t>43033604</t>
  </si>
  <si>
    <t xml:space="preserve">Urine Strips - 2 parameters Glucose &amp; ketone bodies </t>
  </si>
  <si>
    <t>DHS/RL/27RS/21</t>
  </si>
  <si>
    <t>George Steuart Health (PVT) Ltd-Sri lanka</t>
  </si>
  <si>
    <t>43033605</t>
  </si>
  <si>
    <t>Urine Strips- 4 parameters Glucose, Protein, pH &amp; Specific gravity</t>
  </si>
  <si>
    <t>2021/SPC/N/R/D/00114</t>
  </si>
  <si>
    <t>41300101</t>
  </si>
  <si>
    <t xml:space="preserve">Acid fuchsin  </t>
  </si>
  <si>
    <t>DHS/L/WW/52/21</t>
  </si>
  <si>
    <t>Kish laboratories (PVT) ltd-sri lanka</t>
  </si>
  <si>
    <t>41300102</t>
  </si>
  <si>
    <t xml:space="preserve">Basic fuchsin  </t>
  </si>
  <si>
    <t>Hero Helthcare -Sri lanka</t>
  </si>
  <si>
    <t>41300103</t>
  </si>
  <si>
    <t xml:space="preserve">Carbol fuchsin  </t>
  </si>
  <si>
    <t>41300401</t>
  </si>
  <si>
    <t xml:space="preserve">Bismark brown R  </t>
  </si>
  <si>
    <t>Neochem International pte ltd-sri lanka</t>
  </si>
  <si>
    <t>41300501</t>
  </si>
  <si>
    <t xml:space="preserve">Brillient cresyl blue  </t>
  </si>
  <si>
    <t>41300901</t>
  </si>
  <si>
    <t xml:space="preserve">Congo red  </t>
  </si>
  <si>
    <t>Hemsons International (pte) ltd sri lanka</t>
  </si>
  <si>
    <t>41301102</t>
  </si>
  <si>
    <t xml:space="preserve">Eosin water soluble  </t>
  </si>
  <si>
    <t>41301301</t>
  </si>
  <si>
    <t xml:space="preserve">Giemsa's stain  </t>
  </si>
  <si>
    <t>41301401</t>
  </si>
  <si>
    <t xml:space="preserve">Haematoxyline powder  </t>
  </si>
  <si>
    <t xml:space="preserve">India ink  </t>
  </si>
  <si>
    <t>41301801</t>
  </si>
  <si>
    <t xml:space="preserve">Light green SF  </t>
  </si>
  <si>
    <t>41301901</t>
  </si>
  <si>
    <t xml:space="preserve">Methylene blue  </t>
  </si>
  <si>
    <t>41301902</t>
  </si>
  <si>
    <t xml:space="preserve">New methylene blue  </t>
  </si>
  <si>
    <t>41302201</t>
  </si>
  <si>
    <t xml:space="preserve">Neutral red  </t>
  </si>
  <si>
    <t>41302401</t>
  </si>
  <si>
    <t xml:space="preserve">Safranine O water soluble  </t>
  </si>
  <si>
    <t>41302501</t>
  </si>
  <si>
    <t xml:space="preserve">Sudan black B  </t>
  </si>
  <si>
    <t>41302601</t>
  </si>
  <si>
    <t xml:space="preserve">Toludine blue  </t>
  </si>
  <si>
    <t>Hemsons Internationl (pte) ltd-sri lanka</t>
  </si>
  <si>
    <t>2021/SPC/N/R/D/00122</t>
  </si>
  <si>
    <t>50000201</t>
  </si>
  <si>
    <t xml:space="preserve">Microscope slides (plain) thickness 1mm, size 76mmx26mm </t>
  </si>
  <si>
    <t>DHS/L/WW/122/21</t>
  </si>
  <si>
    <t>Avon Pharmo chem (PVT) ltd-sri lanka</t>
  </si>
  <si>
    <t>50000302</t>
  </si>
  <si>
    <t xml:space="preserve">Microscope cover slip square size 20 x20 mm </t>
  </si>
  <si>
    <t>Ranshield International (PVT) ltd -Sri lanka</t>
  </si>
  <si>
    <t>50000304</t>
  </si>
  <si>
    <t xml:space="preserve">Microscope cover slip square size 22x40 mm </t>
  </si>
  <si>
    <t>Glaswarenfabrik Karl Hecht Hecht GmbH &amp; Co KG -Germany</t>
  </si>
  <si>
    <t>EURO</t>
  </si>
  <si>
    <t>50000305</t>
  </si>
  <si>
    <t xml:space="preserve">Microscope cover slip square size 22x60 mm </t>
  </si>
  <si>
    <t>51650201</t>
  </si>
  <si>
    <t>Slide box  : Polished wood,lid with hinges, numberedslots, 100 slides</t>
  </si>
  <si>
    <t>51650301</t>
  </si>
  <si>
    <t>Slide box :  polypropylene(fitting lid to hold 10-50 slides 76x26mm, with close)</t>
  </si>
  <si>
    <t>56103501</t>
  </si>
  <si>
    <t xml:space="preserve">Glass trough with lid for slide tray for 10-20 slides </t>
  </si>
  <si>
    <t>56609101</t>
  </si>
  <si>
    <t xml:space="preserve">Slide box wooden for 50 slides  </t>
  </si>
  <si>
    <t>56609201</t>
  </si>
  <si>
    <t xml:space="preserve">Slide box, wooden for 25slides, numbered slots </t>
  </si>
  <si>
    <t>2021/SPC/N/R/D/00124</t>
  </si>
  <si>
    <t>51601401</t>
  </si>
  <si>
    <t xml:space="preserve">pH indicator strips pH7.5-14  </t>
  </si>
  <si>
    <t>DHS/RL/36SM/21</t>
  </si>
  <si>
    <t>Transmed International (pte)ltd-Sri lanka</t>
  </si>
  <si>
    <t>2021/SPC/N/R/D/00183</t>
  </si>
  <si>
    <t>59000004</t>
  </si>
  <si>
    <t xml:space="preserve">X'Ray Film B/B, A/P35.6cmx35.6cm </t>
  </si>
  <si>
    <t>DHS/RL/54WAC/21</t>
  </si>
  <si>
    <t>Fujifilms  Corporation</t>
  </si>
  <si>
    <t>2021/SPC/E/C/D/00248</t>
  </si>
  <si>
    <t>SARS CoV-2 rapid Ag assay  (ICT/lateral flow method)</t>
  </si>
  <si>
    <t>DHS/M/RL/04CPW/21</t>
  </si>
  <si>
    <t>Divasa Pharma Ltd-Sri lanka</t>
  </si>
  <si>
    <t>2021/SPC/E/C/D/00284</t>
  </si>
  <si>
    <t>Absilute Ethanol Analytical Gr</t>
  </si>
  <si>
    <t>DHS/RL/58RS/21</t>
  </si>
  <si>
    <t>VWR International LTD -UK</t>
  </si>
  <si>
    <t>2021/SPC/L/C/D/00264</t>
  </si>
  <si>
    <t>Micro centrifuge tubes:0.2 ml PCR grade, clear tubes in strips (8 tubes)120strips/pack</t>
  </si>
  <si>
    <t>DHS/RL/50NK/21</t>
  </si>
  <si>
    <t>Avon Pharmochem (PVT) Ltd-Sri lnka</t>
  </si>
  <si>
    <t>Microcentrifuge tubes, Virgin, polypropylene, safe lock,PCR sterile,colourless,1.5 ml</t>
  </si>
  <si>
    <t>Trojen Ceylon Group (PVT) ltd-Sri lanka</t>
  </si>
  <si>
    <t>Micro pipette tips with filter PCR Grade volume 10 -20 mic.l</t>
  </si>
  <si>
    <t>Micro pipette tips(PCR Grade) volume 0.5-10ul</t>
  </si>
  <si>
    <t>2022/SPC/N/C/D/00005</t>
  </si>
  <si>
    <t xml:space="preserve">Cryptococcus Antigen Latex Agglutination kit </t>
  </si>
  <si>
    <t>DHS/L/WW/3/22</t>
  </si>
  <si>
    <t>Hemsons International (pte) ltd-Sri lanka</t>
  </si>
  <si>
    <t xml:space="preserve">Anaerobic indicator (50 sachets/ pack) </t>
  </si>
  <si>
    <t xml:space="preserve">Anaerogen gas pack (10 sachets / pack) </t>
  </si>
  <si>
    <t xml:space="preserve">Brucella IgG ELISA (96 tests /kit) </t>
  </si>
  <si>
    <t>Transmed International Pte limited -Sri lanka</t>
  </si>
  <si>
    <t xml:space="preserve">Brucella IgM ELISA (96 tests /kit) </t>
  </si>
  <si>
    <t>2022/SPC/N/C/D/00009</t>
  </si>
  <si>
    <t xml:space="preserve">Cardiac Troponin I qualitative strips </t>
  </si>
  <si>
    <t>DHS/L/WW/10/22</t>
  </si>
  <si>
    <t>Micro Tech Biological (PVT) Ltd-Sri lanka</t>
  </si>
  <si>
    <t>2022/SPC/N/R/D/00012</t>
  </si>
  <si>
    <t xml:space="preserve">Tropical chlorinated lime  </t>
  </si>
  <si>
    <t>DHS/L/WW/12/22</t>
  </si>
  <si>
    <t>Euro chem Product Phrma (PVT0 Ltd-Sri lanka</t>
  </si>
  <si>
    <t>2022/SPC/N/R/D/00015</t>
  </si>
  <si>
    <t>3.2 % Citrated tube for adults plastic, vacutainer tube,blue cap (Sample size 2-2.5 ml)</t>
  </si>
  <si>
    <t>DHS/L/WW/36/22</t>
  </si>
  <si>
    <t>Kish laboratories (PVT)ltd-sri lanka</t>
  </si>
  <si>
    <t>3.2% Citrated tube for adults plastic, non vacutainer ,blue cap (Sample size 2- 2.5 ml)</t>
  </si>
  <si>
    <t>3.8 % Citrated tube for adults(for ESR) non vacutainer blackcap (Sample size 2- 2.5 ml)</t>
  </si>
  <si>
    <t>K2 EDTA Vacutainer tube glass with purple cap &amp; rubber lid (Sample size 2- 2.5 ml)</t>
  </si>
  <si>
    <t>K2 EDTA Vacutainer tube plastic with purple cap &amp; rubber lid (Sample size 2- 2.5 ml)</t>
  </si>
  <si>
    <t>Sethmedi International (PVT) ltd-sri lanka</t>
  </si>
  <si>
    <t xml:space="preserve">Brushes for ESR tubes 4mm X300- 350 mm </t>
  </si>
  <si>
    <t>Ominro medicals (PVT) ltd-Sri lanka</t>
  </si>
  <si>
    <t>2022/SPC/N/C/D/00029</t>
  </si>
  <si>
    <t xml:space="preserve">ELISAHIV1,HIV2,HIVsub'O'P24Ag 480T </t>
  </si>
  <si>
    <t>DHS/L/WW/30/22</t>
  </si>
  <si>
    <t>Emar Pharma (PVT) Ltd-sri lanka</t>
  </si>
  <si>
    <t>2022/SPC/N/C/D/00030</t>
  </si>
  <si>
    <t xml:space="preserve">ELISA det of Ag.&amp;.Ab.to HCV480T </t>
  </si>
  <si>
    <t>DHS/L/WW/34/22</t>
  </si>
  <si>
    <t>2022/SPC/N/R/D/00035</t>
  </si>
  <si>
    <t>Centrifuge tube :polypropylene conical with graduations capacity 10-15ml</t>
  </si>
  <si>
    <t>DHS/L/WW/29/22</t>
  </si>
  <si>
    <t>Glaswarenfabrick Karl Hecht GmbH &amp; CO .KG-Germany</t>
  </si>
  <si>
    <t xml:space="preserve">Centrifuge tube:prolypropylenetube-prolypropylene,15ml </t>
  </si>
  <si>
    <t>Ominro  Medicals (PVT) ltd-sri lanka</t>
  </si>
  <si>
    <t>2022/SPC/N/C/D/00040</t>
  </si>
  <si>
    <t xml:space="preserve">Eci Anti HBs Antigen 100 wells  </t>
  </si>
  <si>
    <t>DHS/LB/DQ/02/22</t>
  </si>
  <si>
    <t>CIC Holdings PLC -Sri lanka</t>
  </si>
  <si>
    <t xml:space="preserve">Eci Anti HCV 100 wells  </t>
  </si>
  <si>
    <t xml:space="preserve">Eci Anti HIV 100 wells  </t>
  </si>
  <si>
    <t xml:space="preserve">Eci HBs Antigen Calibrator01unit </t>
  </si>
  <si>
    <t xml:space="preserve">Eci HBs Antigen Controls01unit </t>
  </si>
  <si>
    <t xml:space="preserve">Eci HCV Calibrator 01unit  </t>
  </si>
  <si>
    <t xml:space="preserve">Eci HCV Controls 01unit  </t>
  </si>
  <si>
    <t xml:space="preserve">Eci HIV Calibrator 01unit  </t>
  </si>
  <si>
    <t xml:space="preserve">Eci HIV Controls 01unit  </t>
  </si>
  <si>
    <t>2022/SPC/N/R/D/00071</t>
  </si>
  <si>
    <t xml:space="preserve">MacConkey agar without salt  </t>
  </si>
  <si>
    <t>DHS/L/WW/47/22</t>
  </si>
  <si>
    <t>Hemsons Internatioanl (pte) ltd-Sri lanka</t>
  </si>
  <si>
    <t>2022/SPC/N/R/D/00116</t>
  </si>
  <si>
    <t xml:space="preserve">E.C.G Recording Paper 50mm x50m </t>
  </si>
  <si>
    <t>DHS/L/WW/26/22</t>
  </si>
  <si>
    <t>Technomedics International (PVT) ltd-Sri lanka</t>
  </si>
  <si>
    <t>DATE OF TENDER CLOSING</t>
  </si>
  <si>
    <t xml:space="preserve">Enzymatic cleaning solution is  for ? manual and ultrasonic cleaning of endoscopes, medical and dental equipments
</t>
  </si>
  <si>
    <t>Inquiries : Akalanka bandara (Procurement officer - Procurement Monitoring Unit )                                                                                                                                                          Contact No - 011-2055807, (Extention - 607),+94-716 849788                                         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</si>
</sst>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yyyy\-mm\-dd;@"/>
    <numFmt numFmtId="167" formatCode="_(* #,##0_);_(* \(#,##0\);_(* &quot;-&quot;??_);_(@_)"/>
    <numFmt numFmtId="168" formatCode="#,##0.0000"/>
    <numFmt numFmtId="169" formatCode="[$-14809]yyyy/mm/dd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5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6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4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1" fontId="5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3" fontId="0" fillId="0" borderId="1" xfId="0" applyNumberForma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4">
    <cellStyle name="Comma 3" xfId="1"/>
    <cellStyle name="Normal" xfId="0" builtinId="0"/>
    <cellStyle name="Normal 2 2" xfId="2"/>
    <cellStyle name="Normal 38" xfId="3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workbookViewId="0">
      <selection activeCell="E3" sqref="E3"/>
    </sheetView>
  </sheetViews>
  <sheetFormatPr defaultRowHeight="15" x14ac:dyDescent="0.25"/>
  <cols>
    <col min="1" max="1" width="6.42578125" style="1" customWidth="1"/>
    <col min="2" max="2" width="21.42578125" style="3" customWidth="1"/>
    <col min="3" max="3" width="10.85546875" style="3" customWidth="1"/>
    <col min="4" max="4" width="45.140625" style="12" customWidth="1"/>
    <col min="5" max="5" width="17.7109375" style="1" customWidth="1"/>
    <col min="6" max="6" width="13.7109375" style="11" customWidth="1"/>
    <col min="7" max="7" width="37.7109375" style="12" customWidth="1"/>
    <col min="8" max="8" width="15.85546875" style="1" customWidth="1"/>
    <col min="9" max="9" width="14.5703125" style="3" customWidth="1"/>
    <col min="10" max="10" width="9.140625" style="1"/>
    <col min="11" max="11" width="12" style="15" customWidth="1"/>
    <col min="12" max="12" width="10.7109375" style="1" customWidth="1"/>
    <col min="13" max="13" width="18.7109375" style="15" customWidth="1"/>
    <col min="14" max="14" width="18.42578125" style="15" customWidth="1"/>
    <col min="15" max="16384" width="9.140625" style="3"/>
  </cols>
  <sheetData>
    <row r="1" spans="1:14" x14ac:dyDescent="0.25">
      <c r="B1" s="45" t="s">
        <v>217</v>
      </c>
      <c r="C1" s="45"/>
      <c r="D1" s="45"/>
    </row>
    <row r="2" spans="1:14" x14ac:dyDescent="0.25">
      <c r="B2" s="45"/>
      <c r="C2" s="45"/>
      <c r="D2" s="45"/>
    </row>
    <row r="3" spans="1:14" ht="40.5" customHeight="1" x14ac:dyDescent="0.25">
      <c r="B3" s="45"/>
      <c r="C3" s="45"/>
      <c r="D3" s="45"/>
    </row>
    <row r="4" spans="1:14" ht="38.25" customHeight="1" x14ac:dyDescent="0.25">
      <c r="B4" s="13"/>
      <c r="C4" s="14"/>
      <c r="E4" s="46" t="s">
        <v>28</v>
      </c>
      <c r="F4" s="46"/>
      <c r="G4" s="46"/>
      <c r="H4" s="46"/>
      <c r="I4" s="15"/>
    </row>
    <row r="5" spans="1:14" s="1" customFormat="1" x14ac:dyDescent="0.25">
      <c r="A5" s="2"/>
      <c r="B5" s="2" t="s">
        <v>13</v>
      </c>
      <c r="C5" s="2" t="s">
        <v>14</v>
      </c>
      <c r="D5" s="16" t="s">
        <v>15</v>
      </c>
      <c r="E5" s="16" t="s">
        <v>16</v>
      </c>
      <c r="F5" s="16" t="s">
        <v>8</v>
      </c>
      <c r="G5" s="16" t="s">
        <v>17</v>
      </c>
      <c r="H5" s="2" t="s">
        <v>10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</row>
    <row r="6" spans="1:14" s="1" customFormat="1" ht="38.25" x14ac:dyDescent="0.25">
      <c r="B6" s="4" t="s">
        <v>0</v>
      </c>
      <c r="C6" s="4" t="s">
        <v>1</v>
      </c>
      <c r="D6" s="4" t="s">
        <v>2</v>
      </c>
      <c r="E6" s="5" t="s">
        <v>3</v>
      </c>
      <c r="F6" s="6" t="s">
        <v>215</v>
      </c>
      <c r="G6" s="4" t="s">
        <v>4</v>
      </c>
      <c r="H6" s="7" t="s">
        <v>24</v>
      </c>
      <c r="I6" s="8" t="s">
        <v>29</v>
      </c>
      <c r="J6" s="4" t="s">
        <v>25</v>
      </c>
      <c r="K6" s="9" t="s">
        <v>5</v>
      </c>
      <c r="L6" s="4" t="s">
        <v>6</v>
      </c>
      <c r="M6" s="4" t="s">
        <v>11</v>
      </c>
      <c r="N6" s="4" t="s">
        <v>12</v>
      </c>
    </row>
    <row r="7" spans="1:14" ht="25.5" x14ac:dyDescent="0.25">
      <c r="A7" s="1">
        <v>1</v>
      </c>
      <c r="B7" s="17" t="s">
        <v>30</v>
      </c>
      <c r="C7" s="17" t="s">
        <v>31</v>
      </c>
      <c r="D7" s="27" t="s">
        <v>32</v>
      </c>
      <c r="E7" s="25" t="s">
        <v>33</v>
      </c>
      <c r="F7" s="28">
        <v>44007</v>
      </c>
      <c r="G7" s="27" t="s">
        <v>34</v>
      </c>
      <c r="H7" s="20">
        <v>44497</v>
      </c>
      <c r="I7" s="19">
        <v>2575000</v>
      </c>
      <c r="J7" s="25" t="s">
        <v>9</v>
      </c>
      <c r="K7" s="26">
        <v>6.93</v>
      </c>
      <c r="L7" s="25">
        <v>1</v>
      </c>
      <c r="M7" s="23" t="s">
        <v>35</v>
      </c>
      <c r="N7" s="30" t="s">
        <v>35</v>
      </c>
    </row>
    <row r="8" spans="1:14" ht="51" x14ac:dyDescent="0.25">
      <c r="A8" s="1">
        <v>2</v>
      </c>
      <c r="B8" s="18" t="s">
        <v>36</v>
      </c>
      <c r="C8" s="17" t="s">
        <v>37</v>
      </c>
      <c r="D8" s="27" t="s">
        <v>216</v>
      </c>
      <c r="E8" s="25" t="s">
        <v>38</v>
      </c>
      <c r="F8" s="29">
        <v>44056</v>
      </c>
      <c r="G8" s="27" t="s">
        <v>39</v>
      </c>
      <c r="H8" s="20">
        <v>44487</v>
      </c>
      <c r="I8" s="19">
        <v>100000</v>
      </c>
      <c r="J8" s="25" t="s">
        <v>9</v>
      </c>
      <c r="K8" s="26">
        <v>15000</v>
      </c>
      <c r="L8" s="25">
        <v>2000</v>
      </c>
      <c r="M8" s="23" t="s">
        <v>35</v>
      </c>
      <c r="N8" s="30" t="s">
        <v>35</v>
      </c>
    </row>
    <row r="9" spans="1:14" x14ac:dyDescent="0.25">
      <c r="A9" s="1">
        <v>3</v>
      </c>
      <c r="B9" s="18" t="s">
        <v>40</v>
      </c>
      <c r="C9" s="31" t="s">
        <v>41</v>
      </c>
      <c r="D9" s="27" t="s">
        <v>42</v>
      </c>
      <c r="E9" s="32" t="s">
        <v>43</v>
      </c>
      <c r="F9" s="28">
        <v>44403</v>
      </c>
      <c r="G9" s="27" t="s">
        <v>44</v>
      </c>
      <c r="H9" s="20">
        <v>44473</v>
      </c>
      <c r="I9" s="19">
        <v>250</v>
      </c>
      <c r="J9" s="25" t="s">
        <v>9</v>
      </c>
      <c r="K9" s="26">
        <v>41910.480000000003</v>
      </c>
      <c r="L9" s="25">
        <v>25</v>
      </c>
      <c r="M9" s="23" t="s">
        <v>35</v>
      </c>
      <c r="N9" s="30" t="s">
        <v>35</v>
      </c>
    </row>
    <row r="10" spans="1:14" ht="25.5" x14ac:dyDescent="0.25">
      <c r="A10" s="1">
        <v>4</v>
      </c>
      <c r="B10" s="18" t="s">
        <v>45</v>
      </c>
      <c r="C10" s="31" t="s">
        <v>46</v>
      </c>
      <c r="D10" s="27" t="s">
        <v>47</v>
      </c>
      <c r="E10" s="32" t="s">
        <v>48</v>
      </c>
      <c r="F10" s="28">
        <v>44011</v>
      </c>
      <c r="G10" s="27" t="s">
        <v>49</v>
      </c>
      <c r="H10" s="20">
        <v>44497</v>
      </c>
      <c r="I10" s="19">
        <v>46</v>
      </c>
      <c r="J10" s="25" t="s">
        <v>9</v>
      </c>
      <c r="K10" s="26">
        <v>88560</v>
      </c>
      <c r="L10" s="25">
        <v>1</v>
      </c>
      <c r="M10" s="23" t="s">
        <v>35</v>
      </c>
      <c r="N10" s="30" t="s">
        <v>35</v>
      </c>
    </row>
    <row r="11" spans="1:14" x14ac:dyDescent="0.25">
      <c r="A11" s="1">
        <v>5</v>
      </c>
      <c r="B11" s="18" t="s">
        <v>50</v>
      </c>
      <c r="C11" s="31" t="s">
        <v>51</v>
      </c>
      <c r="D11" s="27" t="s">
        <v>52</v>
      </c>
      <c r="E11" s="32" t="s">
        <v>53</v>
      </c>
      <c r="F11" s="28">
        <v>43948</v>
      </c>
      <c r="G11" s="27" t="s">
        <v>54</v>
      </c>
      <c r="H11" s="20">
        <v>44483</v>
      </c>
      <c r="I11" s="19">
        <v>47500000</v>
      </c>
      <c r="J11" s="25" t="s">
        <v>26</v>
      </c>
      <c r="K11" s="26">
        <v>7.65</v>
      </c>
      <c r="L11" s="25">
        <v>2500</v>
      </c>
      <c r="M11" s="23" t="s">
        <v>35</v>
      </c>
      <c r="N11" s="30" t="s">
        <v>35</v>
      </c>
    </row>
    <row r="12" spans="1:14" x14ac:dyDescent="0.25">
      <c r="A12" s="1">
        <v>6</v>
      </c>
      <c r="B12" s="18" t="s">
        <v>50</v>
      </c>
      <c r="C12" s="31" t="s">
        <v>55</v>
      </c>
      <c r="D12" s="27" t="s">
        <v>56</v>
      </c>
      <c r="E12" s="32" t="s">
        <v>53</v>
      </c>
      <c r="F12" s="28">
        <v>43948</v>
      </c>
      <c r="G12" s="27" t="s">
        <v>54</v>
      </c>
      <c r="H12" s="20">
        <v>44483</v>
      </c>
      <c r="I12" s="19">
        <v>1250000</v>
      </c>
      <c r="J12" s="25" t="s">
        <v>26</v>
      </c>
      <c r="K12" s="26">
        <v>7.94</v>
      </c>
      <c r="L12" s="25">
        <v>2500</v>
      </c>
      <c r="M12" s="23" t="s">
        <v>35</v>
      </c>
      <c r="N12" s="30" t="s">
        <v>35</v>
      </c>
    </row>
    <row r="13" spans="1:14" x14ac:dyDescent="0.25">
      <c r="A13" s="1">
        <v>7</v>
      </c>
      <c r="B13" s="18" t="s">
        <v>57</v>
      </c>
      <c r="C13" s="31" t="s">
        <v>58</v>
      </c>
      <c r="D13" s="27" t="s">
        <v>59</v>
      </c>
      <c r="E13" s="32" t="s">
        <v>60</v>
      </c>
      <c r="F13" s="28">
        <v>44347</v>
      </c>
      <c r="G13" s="27" t="s">
        <v>61</v>
      </c>
      <c r="H13" s="20">
        <v>44487</v>
      </c>
      <c r="I13" s="19">
        <v>187500</v>
      </c>
      <c r="J13" s="25" t="s">
        <v>9</v>
      </c>
      <c r="K13" s="26">
        <v>3.3048000000000002</v>
      </c>
      <c r="L13" s="25">
        <v>1</v>
      </c>
      <c r="M13" s="23" t="s">
        <v>35</v>
      </c>
      <c r="N13" s="30" t="s">
        <v>35</v>
      </c>
    </row>
    <row r="14" spans="1:14" ht="25.5" x14ac:dyDescent="0.25">
      <c r="A14" s="1">
        <v>8</v>
      </c>
      <c r="B14" s="18" t="s">
        <v>57</v>
      </c>
      <c r="C14" s="31" t="s">
        <v>62</v>
      </c>
      <c r="D14" s="27" t="s">
        <v>63</v>
      </c>
      <c r="E14" s="32" t="s">
        <v>60</v>
      </c>
      <c r="F14" s="28">
        <v>44347</v>
      </c>
      <c r="G14" s="27" t="s">
        <v>61</v>
      </c>
      <c r="H14" s="20">
        <v>44487</v>
      </c>
      <c r="I14" s="19">
        <v>500000</v>
      </c>
      <c r="J14" s="25" t="s">
        <v>9</v>
      </c>
      <c r="K14" s="26">
        <v>4.2119999999999997</v>
      </c>
      <c r="L14" s="25">
        <v>1</v>
      </c>
      <c r="M14" s="23" t="s">
        <v>35</v>
      </c>
      <c r="N14" s="30" t="s">
        <v>35</v>
      </c>
    </row>
    <row r="15" spans="1:14" x14ac:dyDescent="0.25">
      <c r="A15" s="1">
        <v>9</v>
      </c>
      <c r="B15" s="18" t="s">
        <v>64</v>
      </c>
      <c r="C15" s="31" t="s">
        <v>65</v>
      </c>
      <c r="D15" s="27" t="s">
        <v>66</v>
      </c>
      <c r="E15" s="32" t="s">
        <v>67</v>
      </c>
      <c r="F15" s="28">
        <v>44018</v>
      </c>
      <c r="G15" s="27" t="s">
        <v>68</v>
      </c>
      <c r="H15" s="20">
        <v>44487</v>
      </c>
      <c r="I15" s="19">
        <v>600</v>
      </c>
      <c r="J15" s="25" t="s">
        <v>9</v>
      </c>
      <c r="K15" s="26">
        <v>2900</v>
      </c>
      <c r="L15" s="25">
        <v>25</v>
      </c>
      <c r="M15" s="23" t="s">
        <v>35</v>
      </c>
      <c r="N15" s="30" t="s">
        <v>35</v>
      </c>
    </row>
    <row r="16" spans="1:14" x14ac:dyDescent="0.25">
      <c r="A16" s="1">
        <v>10</v>
      </c>
      <c r="B16" s="18" t="s">
        <v>64</v>
      </c>
      <c r="C16" s="31" t="s">
        <v>69</v>
      </c>
      <c r="D16" s="27" t="s">
        <v>70</v>
      </c>
      <c r="E16" s="32" t="s">
        <v>67</v>
      </c>
      <c r="F16" s="28">
        <v>44018</v>
      </c>
      <c r="G16" s="27" t="s">
        <v>71</v>
      </c>
      <c r="H16" s="20">
        <v>44473</v>
      </c>
      <c r="I16" s="19">
        <v>22500</v>
      </c>
      <c r="J16" s="25" t="s">
        <v>9</v>
      </c>
      <c r="K16" s="26">
        <v>11.88</v>
      </c>
      <c r="L16" s="25">
        <v>50</v>
      </c>
      <c r="M16" s="23" t="s">
        <v>35</v>
      </c>
      <c r="N16" s="30" t="s">
        <v>35</v>
      </c>
    </row>
    <row r="17" spans="1:14" x14ac:dyDescent="0.25">
      <c r="A17" s="1">
        <v>11</v>
      </c>
      <c r="B17" s="18" t="s">
        <v>64</v>
      </c>
      <c r="C17" s="31" t="s">
        <v>72</v>
      </c>
      <c r="D17" s="27" t="s">
        <v>73</v>
      </c>
      <c r="E17" s="32" t="s">
        <v>67</v>
      </c>
      <c r="F17" s="28">
        <v>44018</v>
      </c>
      <c r="G17" s="27" t="s">
        <v>71</v>
      </c>
      <c r="H17" s="20">
        <v>44473</v>
      </c>
      <c r="I17" s="19">
        <v>10000</v>
      </c>
      <c r="J17" s="25" t="s">
        <v>9</v>
      </c>
      <c r="K17" s="26">
        <v>22.68</v>
      </c>
      <c r="L17" s="25">
        <v>50</v>
      </c>
      <c r="M17" s="23" t="s">
        <v>35</v>
      </c>
      <c r="N17" s="30" t="s">
        <v>35</v>
      </c>
    </row>
    <row r="18" spans="1:14" x14ac:dyDescent="0.25">
      <c r="A18" s="1">
        <v>12</v>
      </c>
      <c r="B18" s="18" t="s">
        <v>64</v>
      </c>
      <c r="C18" s="31" t="s">
        <v>74</v>
      </c>
      <c r="D18" s="27" t="s">
        <v>75</v>
      </c>
      <c r="E18" s="32" t="s">
        <v>67</v>
      </c>
      <c r="F18" s="28">
        <v>44018</v>
      </c>
      <c r="G18" s="27" t="s">
        <v>76</v>
      </c>
      <c r="H18" s="20">
        <v>44487</v>
      </c>
      <c r="I18" s="19">
        <v>125</v>
      </c>
      <c r="J18" s="25" t="s">
        <v>9</v>
      </c>
      <c r="K18" s="26">
        <v>7695</v>
      </c>
      <c r="L18" s="25">
        <v>25</v>
      </c>
      <c r="M18" s="23" t="s">
        <v>35</v>
      </c>
      <c r="N18" s="30" t="s">
        <v>35</v>
      </c>
    </row>
    <row r="19" spans="1:14" x14ac:dyDescent="0.25">
      <c r="A19" s="1">
        <v>13</v>
      </c>
      <c r="B19" s="18" t="s">
        <v>64</v>
      </c>
      <c r="C19" s="31" t="s">
        <v>77</v>
      </c>
      <c r="D19" s="27" t="s">
        <v>78</v>
      </c>
      <c r="E19" s="32" t="s">
        <v>67</v>
      </c>
      <c r="F19" s="28">
        <v>44018</v>
      </c>
      <c r="G19" s="27" t="s">
        <v>71</v>
      </c>
      <c r="H19" s="20">
        <v>44473</v>
      </c>
      <c r="I19" s="19">
        <v>700</v>
      </c>
      <c r="J19" s="25" t="s">
        <v>9</v>
      </c>
      <c r="K19" s="26">
        <v>75.599999999999994</v>
      </c>
      <c r="L19" s="25">
        <v>25</v>
      </c>
      <c r="M19" s="23" t="s">
        <v>35</v>
      </c>
      <c r="N19" s="30" t="s">
        <v>35</v>
      </c>
    </row>
    <row r="20" spans="1:14" x14ac:dyDescent="0.25">
      <c r="A20" s="1">
        <v>14</v>
      </c>
      <c r="B20" s="18" t="s">
        <v>64</v>
      </c>
      <c r="C20" s="31" t="s">
        <v>79</v>
      </c>
      <c r="D20" s="27" t="s">
        <v>80</v>
      </c>
      <c r="E20" s="32" t="s">
        <v>67</v>
      </c>
      <c r="F20" s="28">
        <v>44018</v>
      </c>
      <c r="G20" s="27" t="s">
        <v>81</v>
      </c>
      <c r="H20" s="20">
        <v>44473</v>
      </c>
      <c r="I20" s="19">
        <v>900</v>
      </c>
      <c r="J20" s="25" t="s">
        <v>9</v>
      </c>
      <c r="K20" s="26">
        <v>9014.3927999999996</v>
      </c>
      <c r="L20" s="25">
        <v>100</v>
      </c>
      <c r="M20" s="23" t="s">
        <v>35</v>
      </c>
      <c r="N20" s="30" t="s">
        <v>35</v>
      </c>
    </row>
    <row r="21" spans="1:14" x14ac:dyDescent="0.25">
      <c r="A21" s="1">
        <v>15</v>
      </c>
      <c r="B21" s="18" t="s">
        <v>64</v>
      </c>
      <c r="C21" s="31" t="s">
        <v>82</v>
      </c>
      <c r="D21" s="27" t="s">
        <v>83</v>
      </c>
      <c r="E21" s="32" t="s">
        <v>67</v>
      </c>
      <c r="F21" s="28">
        <v>44018</v>
      </c>
      <c r="G21" s="27" t="s">
        <v>71</v>
      </c>
      <c r="H21" s="20">
        <v>44473</v>
      </c>
      <c r="I21" s="19">
        <v>6750</v>
      </c>
      <c r="J21" s="25" t="s">
        <v>9</v>
      </c>
      <c r="K21" s="26">
        <v>21.6</v>
      </c>
      <c r="L21" s="25">
        <v>25</v>
      </c>
      <c r="M21" s="23" t="s">
        <v>35</v>
      </c>
      <c r="N21" s="30" t="s">
        <v>35</v>
      </c>
    </row>
    <row r="22" spans="1:14" x14ac:dyDescent="0.25">
      <c r="A22" s="1">
        <v>16</v>
      </c>
      <c r="B22" s="18" t="s">
        <v>64</v>
      </c>
      <c r="C22" s="31" t="s">
        <v>84</v>
      </c>
      <c r="D22" s="27" t="s">
        <v>85</v>
      </c>
      <c r="E22" s="32" t="s">
        <v>67</v>
      </c>
      <c r="F22" s="28">
        <v>44018</v>
      </c>
      <c r="G22" s="27" t="s">
        <v>71</v>
      </c>
      <c r="H22" s="20">
        <v>44473</v>
      </c>
      <c r="I22" s="19">
        <v>15000</v>
      </c>
      <c r="J22" s="25" t="s">
        <v>9</v>
      </c>
      <c r="K22" s="26">
        <v>16.2</v>
      </c>
      <c r="L22" s="25">
        <v>25</v>
      </c>
      <c r="M22" s="23" t="s">
        <v>35</v>
      </c>
      <c r="N22" s="30" t="s">
        <v>35</v>
      </c>
    </row>
    <row r="23" spans="1:14" x14ac:dyDescent="0.25">
      <c r="A23" s="1">
        <v>17</v>
      </c>
      <c r="B23" s="18" t="s">
        <v>64</v>
      </c>
      <c r="C23" s="31" t="s">
        <v>86</v>
      </c>
      <c r="D23" s="27" t="s">
        <v>87</v>
      </c>
      <c r="E23" s="32" t="s">
        <v>67</v>
      </c>
      <c r="F23" s="28">
        <v>44018</v>
      </c>
      <c r="G23" s="27" t="s">
        <v>71</v>
      </c>
      <c r="H23" s="20">
        <v>44473</v>
      </c>
      <c r="I23" s="19">
        <v>15000</v>
      </c>
      <c r="J23" s="25" t="s">
        <v>9</v>
      </c>
      <c r="K23" s="26">
        <v>252.72</v>
      </c>
      <c r="L23" s="25">
        <v>50</v>
      </c>
      <c r="M23" s="23" t="s">
        <v>35</v>
      </c>
      <c r="N23" s="30" t="s">
        <v>35</v>
      </c>
    </row>
    <row r="24" spans="1:14" x14ac:dyDescent="0.25">
      <c r="A24" s="1">
        <v>18</v>
      </c>
      <c r="B24" s="18" t="s">
        <v>64</v>
      </c>
      <c r="C24" s="33">
        <v>41301501</v>
      </c>
      <c r="D24" s="27" t="s">
        <v>88</v>
      </c>
      <c r="E24" s="32" t="s">
        <v>67</v>
      </c>
      <c r="F24" s="28">
        <v>44018</v>
      </c>
      <c r="G24" s="27" t="s">
        <v>71</v>
      </c>
      <c r="H24" s="20">
        <v>44487</v>
      </c>
      <c r="I24" s="19">
        <v>17500</v>
      </c>
      <c r="J24" s="25" t="s">
        <v>9</v>
      </c>
      <c r="K24" s="26">
        <v>1506.3520000000001</v>
      </c>
      <c r="L24" s="25">
        <v>50</v>
      </c>
      <c r="M24" s="23" t="s">
        <v>35</v>
      </c>
      <c r="N24" s="30" t="s">
        <v>35</v>
      </c>
    </row>
    <row r="25" spans="1:14" x14ac:dyDescent="0.25">
      <c r="A25" s="1">
        <v>19</v>
      </c>
      <c r="B25" s="18" t="s">
        <v>64</v>
      </c>
      <c r="C25" s="31" t="s">
        <v>89</v>
      </c>
      <c r="D25" s="27" t="s">
        <v>90</v>
      </c>
      <c r="E25" s="32" t="s">
        <v>67</v>
      </c>
      <c r="F25" s="28">
        <v>44018</v>
      </c>
      <c r="G25" s="27" t="s">
        <v>71</v>
      </c>
      <c r="H25" s="20">
        <v>44473</v>
      </c>
      <c r="I25" s="19">
        <v>900</v>
      </c>
      <c r="J25" s="25" t="s">
        <v>9</v>
      </c>
      <c r="K25" s="26">
        <v>32.4</v>
      </c>
      <c r="L25" s="25">
        <v>10</v>
      </c>
      <c r="M25" s="23" t="s">
        <v>35</v>
      </c>
      <c r="N25" s="30" t="s">
        <v>35</v>
      </c>
    </row>
    <row r="26" spans="1:14" x14ac:dyDescent="0.25">
      <c r="A26" s="1">
        <v>20</v>
      </c>
      <c r="B26" s="18" t="s">
        <v>64</v>
      </c>
      <c r="C26" s="31" t="s">
        <v>91</v>
      </c>
      <c r="D26" s="27" t="s">
        <v>92</v>
      </c>
      <c r="E26" s="32" t="s">
        <v>67</v>
      </c>
      <c r="F26" s="28">
        <v>44018</v>
      </c>
      <c r="G26" s="27" t="s">
        <v>81</v>
      </c>
      <c r="H26" s="20">
        <v>44473</v>
      </c>
      <c r="I26" s="19">
        <v>6300</v>
      </c>
      <c r="J26" s="25" t="s">
        <v>9</v>
      </c>
      <c r="K26" s="26">
        <v>20019.96</v>
      </c>
      <c r="L26" s="25">
        <v>100</v>
      </c>
      <c r="M26" s="23" t="s">
        <v>35</v>
      </c>
      <c r="N26" s="30" t="s">
        <v>35</v>
      </c>
    </row>
    <row r="27" spans="1:14" x14ac:dyDescent="0.25">
      <c r="A27" s="1">
        <v>21</v>
      </c>
      <c r="B27" s="18" t="s">
        <v>64</v>
      </c>
      <c r="C27" s="31" t="s">
        <v>93</v>
      </c>
      <c r="D27" s="27" t="s">
        <v>94</v>
      </c>
      <c r="E27" s="32" t="s">
        <v>67</v>
      </c>
      <c r="F27" s="28">
        <v>44018</v>
      </c>
      <c r="G27" s="27" t="s">
        <v>76</v>
      </c>
      <c r="H27" s="20">
        <v>44487</v>
      </c>
      <c r="I27" s="19">
        <v>2500</v>
      </c>
      <c r="J27" s="25" t="s">
        <v>9</v>
      </c>
      <c r="K27" s="26">
        <v>13494.6</v>
      </c>
      <c r="L27" s="25">
        <v>25</v>
      </c>
      <c r="M27" s="23" t="s">
        <v>35</v>
      </c>
      <c r="N27" s="30" t="s">
        <v>35</v>
      </c>
    </row>
    <row r="28" spans="1:14" x14ac:dyDescent="0.25">
      <c r="A28" s="1">
        <v>22</v>
      </c>
      <c r="B28" s="18" t="s">
        <v>64</v>
      </c>
      <c r="C28" s="31" t="s">
        <v>95</v>
      </c>
      <c r="D28" s="27" t="s">
        <v>96</v>
      </c>
      <c r="E28" s="32" t="s">
        <v>67</v>
      </c>
      <c r="F28" s="28">
        <v>44018</v>
      </c>
      <c r="G28" s="27" t="s">
        <v>71</v>
      </c>
      <c r="H28" s="20">
        <v>44487</v>
      </c>
      <c r="I28" s="19">
        <v>900</v>
      </c>
      <c r="J28" s="25" t="s">
        <v>9</v>
      </c>
      <c r="K28" s="26">
        <v>4016.93</v>
      </c>
      <c r="L28" s="25">
        <v>10</v>
      </c>
      <c r="M28" s="23" t="s">
        <v>35</v>
      </c>
      <c r="N28" s="30" t="s">
        <v>35</v>
      </c>
    </row>
    <row r="29" spans="1:14" x14ac:dyDescent="0.25">
      <c r="A29" s="1">
        <v>23</v>
      </c>
      <c r="B29" s="18" t="s">
        <v>64</v>
      </c>
      <c r="C29" s="31" t="s">
        <v>97</v>
      </c>
      <c r="D29" s="27" t="s">
        <v>98</v>
      </c>
      <c r="E29" s="32" t="s">
        <v>67</v>
      </c>
      <c r="F29" s="28">
        <v>44018</v>
      </c>
      <c r="G29" s="27" t="s">
        <v>71</v>
      </c>
      <c r="H29" s="20">
        <v>44473</v>
      </c>
      <c r="I29" s="19">
        <v>2500</v>
      </c>
      <c r="J29" s="25" t="s">
        <v>9</v>
      </c>
      <c r="K29" s="26">
        <v>27</v>
      </c>
      <c r="L29" s="25">
        <v>25</v>
      </c>
      <c r="M29" s="23" t="s">
        <v>35</v>
      </c>
      <c r="N29" s="30" t="s">
        <v>35</v>
      </c>
    </row>
    <row r="30" spans="1:14" x14ac:dyDescent="0.25">
      <c r="A30" s="1">
        <v>24</v>
      </c>
      <c r="B30" s="18" t="s">
        <v>64</v>
      </c>
      <c r="C30" s="31" t="s">
        <v>99</v>
      </c>
      <c r="D30" s="27" t="s">
        <v>100</v>
      </c>
      <c r="E30" s="32" t="s">
        <v>67</v>
      </c>
      <c r="F30" s="28">
        <v>44018</v>
      </c>
      <c r="G30" s="27" t="s">
        <v>71</v>
      </c>
      <c r="H30" s="20">
        <v>44473</v>
      </c>
      <c r="I30" s="19">
        <v>1500</v>
      </c>
      <c r="J30" s="25" t="s">
        <v>9</v>
      </c>
      <c r="K30" s="26">
        <v>22.68</v>
      </c>
      <c r="L30" s="25">
        <v>10</v>
      </c>
      <c r="M30" s="23" t="s">
        <v>35</v>
      </c>
      <c r="N30" s="30" t="s">
        <v>35</v>
      </c>
    </row>
    <row r="31" spans="1:14" x14ac:dyDescent="0.25">
      <c r="A31" s="1">
        <v>25</v>
      </c>
      <c r="B31" s="18" t="s">
        <v>64</v>
      </c>
      <c r="C31" s="31" t="s">
        <v>101</v>
      </c>
      <c r="D31" s="27" t="s">
        <v>102</v>
      </c>
      <c r="E31" s="32" t="s">
        <v>67</v>
      </c>
      <c r="F31" s="28">
        <v>44018</v>
      </c>
      <c r="G31" s="27" t="s">
        <v>103</v>
      </c>
      <c r="H31" s="20">
        <v>44487</v>
      </c>
      <c r="I31" s="19">
        <v>500</v>
      </c>
      <c r="J31" s="25" t="s">
        <v>9</v>
      </c>
      <c r="K31" s="26">
        <v>17742.012999999999</v>
      </c>
      <c r="L31" s="25">
        <v>100</v>
      </c>
      <c r="M31" s="23" t="s">
        <v>35</v>
      </c>
      <c r="N31" s="30" t="s">
        <v>35</v>
      </c>
    </row>
    <row r="32" spans="1:14" ht="25.5" x14ac:dyDescent="0.25">
      <c r="A32" s="1">
        <v>26</v>
      </c>
      <c r="B32" s="18" t="s">
        <v>104</v>
      </c>
      <c r="C32" s="31" t="s">
        <v>105</v>
      </c>
      <c r="D32" s="27" t="s">
        <v>106</v>
      </c>
      <c r="E32" s="32" t="s">
        <v>107</v>
      </c>
      <c r="F32" s="28">
        <v>44056</v>
      </c>
      <c r="G32" s="27" t="s">
        <v>108</v>
      </c>
      <c r="H32" s="20">
        <v>44483</v>
      </c>
      <c r="I32" s="19">
        <v>12499992</v>
      </c>
      <c r="J32" s="25" t="s">
        <v>9</v>
      </c>
      <c r="K32" s="26">
        <v>189</v>
      </c>
      <c r="L32" s="25">
        <v>72</v>
      </c>
      <c r="M32" s="23" t="s">
        <v>35</v>
      </c>
      <c r="N32" s="30" t="s">
        <v>35</v>
      </c>
    </row>
    <row r="33" spans="1:14" x14ac:dyDescent="0.25">
      <c r="A33" s="1">
        <v>27</v>
      </c>
      <c r="B33" s="18" t="s">
        <v>104</v>
      </c>
      <c r="C33" s="31" t="s">
        <v>109</v>
      </c>
      <c r="D33" s="27" t="s">
        <v>110</v>
      </c>
      <c r="E33" s="32" t="s">
        <v>107</v>
      </c>
      <c r="F33" s="28">
        <v>44056</v>
      </c>
      <c r="G33" s="27" t="s">
        <v>111</v>
      </c>
      <c r="H33" s="20">
        <v>44483</v>
      </c>
      <c r="I33" s="19">
        <v>1400000</v>
      </c>
      <c r="J33" s="25" t="s">
        <v>9</v>
      </c>
      <c r="K33" s="26">
        <v>1.4</v>
      </c>
      <c r="L33" s="25">
        <v>1</v>
      </c>
      <c r="M33" s="23" t="s">
        <v>35</v>
      </c>
      <c r="N33" s="30" t="s">
        <v>35</v>
      </c>
    </row>
    <row r="34" spans="1:14" ht="25.5" x14ac:dyDescent="0.25">
      <c r="A34" s="1">
        <v>28</v>
      </c>
      <c r="B34" s="18" t="s">
        <v>104</v>
      </c>
      <c r="C34" s="31" t="s">
        <v>112</v>
      </c>
      <c r="D34" s="27" t="s">
        <v>113</v>
      </c>
      <c r="E34" s="32" t="s">
        <v>107</v>
      </c>
      <c r="F34" s="28">
        <v>44056</v>
      </c>
      <c r="G34" s="27" t="s">
        <v>114</v>
      </c>
      <c r="H34" s="20">
        <v>44483</v>
      </c>
      <c r="I34" s="19">
        <v>4500000</v>
      </c>
      <c r="J34" s="25" t="s">
        <v>115</v>
      </c>
      <c r="K34" s="26">
        <v>27.97</v>
      </c>
      <c r="L34" s="25">
        <v>1000</v>
      </c>
      <c r="M34" s="23" t="s">
        <v>35</v>
      </c>
      <c r="N34" s="30" t="s">
        <v>35</v>
      </c>
    </row>
    <row r="35" spans="1:14" x14ac:dyDescent="0.25">
      <c r="A35" s="1">
        <v>29</v>
      </c>
      <c r="B35" s="18" t="s">
        <v>104</v>
      </c>
      <c r="C35" s="31" t="s">
        <v>116</v>
      </c>
      <c r="D35" s="27" t="s">
        <v>117</v>
      </c>
      <c r="E35" s="32" t="s">
        <v>107</v>
      </c>
      <c r="F35" s="28">
        <v>44056</v>
      </c>
      <c r="G35" s="27" t="s">
        <v>111</v>
      </c>
      <c r="H35" s="20">
        <v>44483</v>
      </c>
      <c r="I35" s="19">
        <v>625000</v>
      </c>
      <c r="J35" s="25" t="s">
        <v>9</v>
      </c>
      <c r="K35" s="26">
        <v>1.9</v>
      </c>
      <c r="L35" s="25">
        <v>1</v>
      </c>
      <c r="M35" s="23" t="s">
        <v>35</v>
      </c>
      <c r="N35" s="30" t="s">
        <v>35</v>
      </c>
    </row>
    <row r="36" spans="1:14" ht="25.5" x14ac:dyDescent="0.25">
      <c r="A36" s="1">
        <v>30</v>
      </c>
      <c r="B36" s="18" t="s">
        <v>104</v>
      </c>
      <c r="C36" s="31" t="s">
        <v>118</v>
      </c>
      <c r="D36" s="27" t="s">
        <v>119</v>
      </c>
      <c r="E36" s="32" t="s">
        <v>107</v>
      </c>
      <c r="F36" s="28">
        <v>44056</v>
      </c>
      <c r="G36" s="27" t="s">
        <v>114</v>
      </c>
      <c r="H36" s="20">
        <v>44483</v>
      </c>
      <c r="I36" s="19">
        <v>375</v>
      </c>
      <c r="J36" s="25" t="s">
        <v>115</v>
      </c>
      <c r="K36" s="26">
        <v>8.8800000000000008</v>
      </c>
      <c r="L36" s="25">
        <v>1</v>
      </c>
      <c r="M36" s="23" t="s">
        <v>35</v>
      </c>
      <c r="N36" s="30" t="s">
        <v>35</v>
      </c>
    </row>
    <row r="37" spans="1:14" ht="25.5" x14ac:dyDescent="0.25">
      <c r="A37" s="1">
        <v>31</v>
      </c>
      <c r="B37" s="18" t="s">
        <v>104</v>
      </c>
      <c r="C37" s="31" t="s">
        <v>120</v>
      </c>
      <c r="D37" s="27" t="s">
        <v>121</v>
      </c>
      <c r="E37" s="32" t="s">
        <v>107</v>
      </c>
      <c r="F37" s="28">
        <v>44056</v>
      </c>
      <c r="G37" s="27" t="s">
        <v>114</v>
      </c>
      <c r="H37" s="20">
        <v>44483</v>
      </c>
      <c r="I37" s="19">
        <v>310</v>
      </c>
      <c r="J37" s="25" t="s">
        <v>115</v>
      </c>
      <c r="K37" s="26">
        <v>3.06</v>
      </c>
      <c r="L37" s="25">
        <v>1</v>
      </c>
      <c r="M37" s="23" t="s">
        <v>35</v>
      </c>
      <c r="N37" s="30" t="s">
        <v>35</v>
      </c>
    </row>
    <row r="38" spans="1:14" ht="25.5" x14ac:dyDescent="0.25">
      <c r="A38" s="1">
        <v>32</v>
      </c>
      <c r="B38" s="18" t="s">
        <v>104</v>
      </c>
      <c r="C38" s="31" t="s">
        <v>122</v>
      </c>
      <c r="D38" s="27" t="s">
        <v>123</v>
      </c>
      <c r="E38" s="32" t="s">
        <v>107</v>
      </c>
      <c r="F38" s="28">
        <v>44056</v>
      </c>
      <c r="G38" s="27" t="s">
        <v>114</v>
      </c>
      <c r="H38" s="20">
        <v>44483</v>
      </c>
      <c r="I38" s="19">
        <v>30</v>
      </c>
      <c r="J38" s="25" t="s">
        <v>115</v>
      </c>
      <c r="K38" s="26">
        <v>10.74</v>
      </c>
      <c r="L38" s="25">
        <v>1</v>
      </c>
      <c r="M38" s="23" t="s">
        <v>35</v>
      </c>
      <c r="N38" s="30" t="s">
        <v>35</v>
      </c>
    </row>
    <row r="39" spans="1:14" ht="25.5" x14ac:dyDescent="0.25">
      <c r="A39" s="1">
        <v>33</v>
      </c>
      <c r="B39" s="18" t="s">
        <v>104</v>
      </c>
      <c r="C39" s="31" t="s">
        <v>124</v>
      </c>
      <c r="D39" s="27" t="s">
        <v>125</v>
      </c>
      <c r="E39" s="32" t="s">
        <v>107</v>
      </c>
      <c r="F39" s="28">
        <v>44056</v>
      </c>
      <c r="G39" s="27" t="s">
        <v>114</v>
      </c>
      <c r="H39" s="20">
        <v>44483</v>
      </c>
      <c r="I39" s="19">
        <v>800</v>
      </c>
      <c r="J39" s="25" t="s">
        <v>115</v>
      </c>
      <c r="K39" s="26">
        <v>7.29</v>
      </c>
      <c r="L39" s="25">
        <v>1</v>
      </c>
      <c r="M39" s="23" t="s">
        <v>35</v>
      </c>
      <c r="N39" s="30" t="s">
        <v>35</v>
      </c>
    </row>
    <row r="40" spans="1:14" ht="25.5" x14ac:dyDescent="0.25">
      <c r="A40" s="1">
        <v>34</v>
      </c>
      <c r="B40" s="18" t="s">
        <v>104</v>
      </c>
      <c r="C40" s="31" t="s">
        <v>126</v>
      </c>
      <c r="D40" s="27" t="s">
        <v>127</v>
      </c>
      <c r="E40" s="32" t="s">
        <v>107</v>
      </c>
      <c r="F40" s="28">
        <v>44056</v>
      </c>
      <c r="G40" s="27" t="s">
        <v>114</v>
      </c>
      <c r="H40" s="20">
        <v>44483</v>
      </c>
      <c r="I40" s="19">
        <v>200</v>
      </c>
      <c r="J40" s="25" t="s">
        <v>115</v>
      </c>
      <c r="K40" s="26">
        <v>6.02</v>
      </c>
      <c r="L40" s="25">
        <v>1</v>
      </c>
      <c r="M40" s="23" t="s">
        <v>35</v>
      </c>
      <c r="N40" s="30" t="s">
        <v>35</v>
      </c>
    </row>
    <row r="41" spans="1:14" x14ac:dyDescent="0.25">
      <c r="A41" s="1">
        <v>35</v>
      </c>
      <c r="B41" s="18" t="s">
        <v>128</v>
      </c>
      <c r="C41" s="31" t="s">
        <v>129</v>
      </c>
      <c r="D41" s="27" t="s">
        <v>130</v>
      </c>
      <c r="E41" s="32" t="s">
        <v>131</v>
      </c>
      <c r="F41" s="28">
        <v>44375</v>
      </c>
      <c r="G41" s="27" t="s">
        <v>132</v>
      </c>
      <c r="H41" s="20">
        <v>44487</v>
      </c>
      <c r="I41" s="19">
        <v>60</v>
      </c>
      <c r="J41" s="25" t="s">
        <v>9</v>
      </c>
      <c r="K41" s="26">
        <v>5440</v>
      </c>
      <c r="L41" s="25">
        <v>1</v>
      </c>
      <c r="M41" s="23" t="s">
        <v>35</v>
      </c>
      <c r="N41" s="30" t="s">
        <v>35</v>
      </c>
    </row>
    <row r="42" spans="1:14" x14ac:dyDescent="0.25">
      <c r="A42" s="1">
        <v>36</v>
      </c>
      <c r="B42" s="18" t="s">
        <v>133</v>
      </c>
      <c r="C42" s="31" t="s">
        <v>134</v>
      </c>
      <c r="D42" s="27" t="s">
        <v>135</v>
      </c>
      <c r="E42" s="32" t="s">
        <v>136</v>
      </c>
      <c r="F42" s="28">
        <v>44410</v>
      </c>
      <c r="G42" s="27" t="s">
        <v>137</v>
      </c>
      <c r="H42" s="20">
        <v>44476</v>
      </c>
      <c r="I42" s="19">
        <v>681200</v>
      </c>
      <c r="J42" s="25" t="s">
        <v>7</v>
      </c>
      <c r="K42" s="26">
        <v>34</v>
      </c>
      <c r="L42" s="25">
        <v>100</v>
      </c>
      <c r="M42" s="23" t="s">
        <v>35</v>
      </c>
      <c r="N42" s="30" t="s">
        <v>35</v>
      </c>
    </row>
    <row r="43" spans="1:14" ht="30" x14ac:dyDescent="0.25">
      <c r="A43" s="1">
        <v>37</v>
      </c>
      <c r="B43" s="18" t="s">
        <v>138</v>
      </c>
      <c r="C43" s="21">
        <v>42875002</v>
      </c>
      <c r="D43" s="34" t="s">
        <v>139</v>
      </c>
      <c r="E43" s="25" t="s">
        <v>140</v>
      </c>
      <c r="F43" s="28">
        <v>44396</v>
      </c>
      <c r="G43" s="27" t="s">
        <v>141</v>
      </c>
      <c r="H43" s="20">
        <v>44484</v>
      </c>
      <c r="I43" s="19">
        <v>300000</v>
      </c>
      <c r="J43" s="25" t="s">
        <v>9</v>
      </c>
      <c r="K43" s="26">
        <v>937</v>
      </c>
      <c r="L43" s="25">
        <v>1</v>
      </c>
      <c r="M43" s="24">
        <f>K43/L43</f>
        <v>937</v>
      </c>
      <c r="N43" s="35">
        <f>M43*I43</f>
        <v>281100000</v>
      </c>
    </row>
    <row r="44" spans="1:14" x14ac:dyDescent="0.25">
      <c r="A44" s="1">
        <v>38</v>
      </c>
      <c r="B44" s="18" t="s">
        <v>142</v>
      </c>
      <c r="C44" s="21">
        <v>43003303</v>
      </c>
      <c r="D44" s="27" t="s">
        <v>143</v>
      </c>
      <c r="E44" s="25" t="s">
        <v>144</v>
      </c>
      <c r="F44" s="28">
        <v>44410</v>
      </c>
      <c r="G44" s="27" t="s">
        <v>145</v>
      </c>
      <c r="H44" s="20">
        <v>44495</v>
      </c>
      <c r="I44" s="19">
        <v>3000000</v>
      </c>
      <c r="J44" s="25" t="s">
        <v>26</v>
      </c>
      <c r="K44" s="26">
        <v>7.52</v>
      </c>
      <c r="L44" s="25">
        <v>2500</v>
      </c>
      <c r="M44" s="23" t="s">
        <v>35</v>
      </c>
      <c r="N44" s="30" t="s">
        <v>35</v>
      </c>
    </row>
    <row r="45" spans="1:14" ht="25.5" x14ac:dyDescent="0.25">
      <c r="A45" s="1">
        <v>39</v>
      </c>
      <c r="B45" s="18" t="s">
        <v>146</v>
      </c>
      <c r="C45" s="22">
        <v>50240105</v>
      </c>
      <c r="D45" s="27" t="s">
        <v>147</v>
      </c>
      <c r="E45" s="25" t="s">
        <v>148</v>
      </c>
      <c r="F45" s="28">
        <v>44389</v>
      </c>
      <c r="G45" s="27" t="s">
        <v>149</v>
      </c>
      <c r="H45" s="20">
        <v>44497</v>
      </c>
      <c r="I45" s="19">
        <v>1250</v>
      </c>
      <c r="J45" s="25" t="s">
        <v>9</v>
      </c>
      <c r="K45" s="26">
        <v>8350.56</v>
      </c>
      <c r="L45" s="25">
        <v>1</v>
      </c>
      <c r="M45" s="23" t="s">
        <v>35</v>
      </c>
      <c r="N45" s="30" t="s">
        <v>35</v>
      </c>
    </row>
    <row r="46" spans="1:14" ht="25.5" x14ac:dyDescent="0.25">
      <c r="A46" s="1">
        <v>40</v>
      </c>
      <c r="B46" s="18" t="s">
        <v>146</v>
      </c>
      <c r="C46" s="22">
        <v>50201402</v>
      </c>
      <c r="D46" s="27" t="s">
        <v>150</v>
      </c>
      <c r="E46" s="25" t="s">
        <v>148</v>
      </c>
      <c r="F46" s="28">
        <v>44389</v>
      </c>
      <c r="G46" s="27" t="s">
        <v>151</v>
      </c>
      <c r="H46" s="20">
        <v>44497</v>
      </c>
      <c r="I46" s="19">
        <v>2000000</v>
      </c>
      <c r="J46" s="25" t="s">
        <v>9</v>
      </c>
      <c r="K46" s="26">
        <v>2.34</v>
      </c>
      <c r="L46" s="25">
        <v>1</v>
      </c>
      <c r="M46" s="23" t="s">
        <v>35</v>
      </c>
      <c r="N46" s="30" t="s">
        <v>35</v>
      </c>
    </row>
    <row r="47" spans="1:14" ht="25.5" x14ac:dyDescent="0.25">
      <c r="A47" s="1">
        <v>41</v>
      </c>
      <c r="B47" s="18" t="s">
        <v>146</v>
      </c>
      <c r="C47" s="22">
        <v>50710503</v>
      </c>
      <c r="D47" s="27" t="s">
        <v>152</v>
      </c>
      <c r="E47" s="25" t="s">
        <v>148</v>
      </c>
      <c r="F47" s="28">
        <v>44389</v>
      </c>
      <c r="G47" s="27" t="s">
        <v>149</v>
      </c>
      <c r="H47" s="20">
        <v>44497</v>
      </c>
      <c r="I47" s="19">
        <v>1800000</v>
      </c>
      <c r="J47" s="25" t="s">
        <v>9</v>
      </c>
      <c r="K47" s="26">
        <v>756</v>
      </c>
      <c r="L47" s="25">
        <v>96</v>
      </c>
      <c r="M47" s="23" t="s">
        <v>35</v>
      </c>
      <c r="N47" s="30" t="s">
        <v>35</v>
      </c>
    </row>
    <row r="48" spans="1:14" x14ac:dyDescent="0.25">
      <c r="A48" s="1">
        <v>42</v>
      </c>
      <c r="B48" s="18" t="s">
        <v>146</v>
      </c>
      <c r="C48" s="22">
        <v>50710504</v>
      </c>
      <c r="D48" s="27" t="s">
        <v>153</v>
      </c>
      <c r="E48" s="25" t="s">
        <v>148</v>
      </c>
      <c r="F48" s="28">
        <v>44389</v>
      </c>
      <c r="G48" s="27" t="s">
        <v>149</v>
      </c>
      <c r="H48" s="20">
        <v>44497</v>
      </c>
      <c r="I48" s="19">
        <v>1800000</v>
      </c>
      <c r="J48" s="25" t="s">
        <v>9</v>
      </c>
      <c r="K48" s="26">
        <v>723.6</v>
      </c>
      <c r="L48" s="25">
        <v>96</v>
      </c>
      <c r="M48" s="23" t="s">
        <v>35</v>
      </c>
      <c r="N48" s="30" t="s">
        <v>35</v>
      </c>
    </row>
    <row r="49" spans="1:14" x14ac:dyDescent="0.25">
      <c r="A49" s="1">
        <v>43</v>
      </c>
      <c r="B49" s="36" t="s">
        <v>154</v>
      </c>
      <c r="C49" s="37">
        <v>42701801</v>
      </c>
      <c r="D49" s="38" t="s">
        <v>155</v>
      </c>
      <c r="E49" s="39" t="s">
        <v>156</v>
      </c>
      <c r="F49" s="40">
        <v>44347</v>
      </c>
      <c r="G49" s="38" t="s">
        <v>157</v>
      </c>
      <c r="H49" s="41">
        <v>44495</v>
      </c>
      <c r="I49" s="42">
        <v>70</v>
      </c>
      <c r="J49" s="43" t="s">
        <v>9</v>
      </c>
      <c r="K49" s="44">
        <v>54806.46</v>
      </c>
      <c r="L49" s="43">
        <v>1</v>
      </c>
      <c r="M49" s="23" t="s">
        <v>35</v>
      </c>
      <c r="N49" s="30" t="s">
        <v>35</v>
      </c>
    </row>
    <row r="50" spans="1:14" x14ac:dyDescent="0.25">
      <c r="A50" s="1">
        <v>44</v>
      </c>
      <c r="B50" s="36" t="s">
        <v>154</v>
      </c>
      <c r="C50" s="37">
        <v>42701901</v>
      </c>
      <c r="D50" s="38" t="s">
        <v>158</v>
      </c>
      <c r="E50" s="39" t="s">
        <v>156</v>
      </c>
      <c r="F50" s="40">
        <v>44347</v>
      </c>
      <c r="G50" s="38" t="s">
        <v>157</v>
      </c>
      <c r="H50" s="41">
        <v>44495</v>
      </c>
      <c r="I50" s="42">
        <v>500</v>
      </c>
      <c r="J50" s="43" t="s">
        <v>9</v>
      </c>
      <c r="K50" s="44">
        <v>8602.2000000000007</v>
      </c>
      <c r="L50" s="43">
        <v>100</v>
      </c>
      <c r="M50" s="23" t="s">
        <v>35</v>
      </c>
      <c r="N50" s="30" t="s">
        <v>35</v>
      </c>
    </row>
    <row r="51" spans="1:14" x14ac:dyDescent="0.25">
      <c r="A51" s="1">
        <v>45</v>
      </c>
      <c r="B51" s="36" t="s">
        <v>154</v>
      </c>
      <c r="C51" s="37">
        <v>42702001</v>
      </c>
      <c r="D51" s="38" t="s">
        <v>159</v>
      </c>
      <c r="E51" s="39" t="s">
        <v>156</v>
      </c>
      <c r="F51" s="40">
        <v>44347</v>
      </c>
      <c r="G51" s="38" t="s">
        <v>157</v>
      </c>
      <c r="H51" s="41">
        <v>44495</v>
      </c>
      <c r="I51" s="42">
        <v>56</v>
      </c>
      <c r="J51" s="43" t="s">
        <v>9</v>
      </c>
      <c r="K51" s="44">
        <v>5273.64</v>
      </c>
      <c r="L51" s="43">
        <v>1</v>
      </c>
      <c r="M51" s="23" t="s">
        <v>35</v>
      </c>
      <c r="N51" s="30" t="s">
        <v>35</v>
      </c>
    </row>
    <row r="52" spans="1:14" x14ac:dyDescent="0.25">
      <c r="A52" s="1">
        <v>46</v>
      </c>
      <c r="B52" s="36" t="s">
        <v>154</v>
      </c>
      <c r="C52" s="37">
        <v>42720101</v>
      </c>
      <c r="D52" s="38" t="s">
        <v>160</v>
      </c>
      <c r="E52" s="39" t="s">
        <v>156</v>
      </c>
      <c r="F52" s="40">
        <v>44347</v>
      </c>
      <c r="G52" s="38" t="s">
        <v>161</v>
      </c>
      <c r="H52" s="41">
        <v>44495</v>
      </c>
      <c r="I52" s="42">
        <v>3</v>
      </c>
      <c r="J52" s="43" t="s">
        <v>9</v>
      </c>
      <c r="K52" s="44">
        <v>55095</v>
      </c>
      <c r="L52" s="43">
        <v>1</v>
      </c>
      <c r="M52" s="23" t="s">
        <v>35</v>
      </c>
      <c r="N52" s="30" t="s">
        <v>35</v>
      </c>
    </row>
    <row r="53" spans="1:14" x14ac:dyDescent="0.25">
      <c r="A53" s="1">
        <v>47</v>
      </c>
      <c r="B53" s="36" t="s">
        <v>154</v>
      </c>
      <c r="C53" s="37">
        <v>42720201</v>
      </c>
      <c r="D53" s="38" t="s">
        <v>162</v>
      </c>
      <c r="E53" s="39" t="s">
        <v>156</v>
      </c>
      <c r="F53" s="40">
        <v>44347</v>
      </c>
      <c r="G53" s="38" t="s">
        <v>161</v>
      </c>
      <c r="H53" s="41">
        <v>44495</v>
      </c>
      <c r="I53" s="42">
        <v>3</v>
      </c>
      <c r="J53" s="43" t="s">
        <v>9</v>
      </c>
      <c r="K53" s="44">
        <v>55095</v>
      </c>
      <c r="L53" s="43">
        <v>1</v>
      </c>
      <c r="M53" s="23" t="s">
        <v>35</v>
      </c>
      <c r="N53" s="30" t="s">
        <v>35</v>
      </c>
    </row>
    <row r="54" spans="1:14" x14ac:dyDescent="0.25">
      <c r="A54" s="1">
        <v>48</v>
      </c>
      <c r="B54" s="36" t="s">
        <v>163</v>
      </c>
      <c r="C54" s="37">
        <v>42980101</v>
      </c>
      <c r="D54" s="38" t="s">
        <v>164</v>
      </c>
      <c r="E54" s="39" t="s">
        <v>165</v>
      </c>
      <c r="F54" s="40">
        <v>44347</v>
      </c>
      <c r="G54" s="38" t="s">
        <v>166</v>
      </c>
      <c r="H54" s="41">
        <v>44476</v>
      </c>
      <c r="I54" s="42">
        <v>50000</v>
      </c>
      <c r="J54" s="43" t="s">
        <v>9</v>
      </c>
      <c r="K54" s="44">
        <v>16800</v>
      </c>
      <c r="L54" s="43">
        <v>20</v>
      </c>
      <c r="M54" s="24">
        <f>K54/L54</f>
        <v>840</v>
      </c>
      <c r="N54" s="35">
        <f>M54*I54</f>
        <v>42000000</v>
      </c>
    </row>
    <row r="55" spans="1:14" x14ac:dyDescent="0.25">
      <c r="A55" s="1">
        <v>49</v>
      </c>
      <c r="B55" s="36" t="s">
        <v>167</v>
      </c>
      <c r="C55" s="37">
        <v>43400301</v>
      </c>
      <c r="D55" s="38" t="s">
        <v>168</v>
      </c>
      <c r="E55" s="43" t="s">
        <v>169</v>
      </c>
      <c r="F55" s="40">
        <v>44375</v>
      </c>
      <c r="G55" s="38" t="s">
        <v>170</v>
      </c>
      <c r="H55" s="41">
        <v>44483</v>
      </c>
      <c r="I55" s="42">
        <v>172000</v>
      </c>
      <c r="J55" s="43" t="s">
        <v>9</v>
      </c>
      <c r="K55" s="44">
        <v>45000</v>
      </c>
      <c r="L55" s="43">
        <v>50</v>
      </c>
      <c r="M55" s="24">
        <f>K55/L55</f>
        <v>900</v>
      </c>
      <c r="N55" s="35">
        <f>M55*I55</f>
        <v>154800000</v>
      </c>
    </row>
    <row r="56" spans="1:14" ht="25.5" x14ac:dyDescent="0.25">
      <c r="A56" s="1">
        <v>50</v>
      </c>
      <c r="B56" s="36" t="s">
        <v>171</v>
      </c>
      <c r="C56" s="37">
        <v>50400106</v>
      </c>
      <c r="D56" s="38" t="s">
        <v>172</v>
      </c>
      <c r="E56" s="43" t="s">
        <v>173</v>
      </c>
      <c r="F56" s="40">
        <v>44385</v>
      </c>
      <c r="G56" s="38" t="s">
        <v>174</v>
      </c>
      <c r="H56" s="41">
        <v>44476</v>
      </c>
      <c r="I56" s="42">
        <v>238000</v>
      </c>
      <c r="J56" s="43" t="s">
        <v>9</v>
      </c>
      <c r="K56" s="44">
        <v>14.25</v>
      </c>
      <c r="L56" s="43">
        <v>1</v>
      </c>
      <c r="M56" s="23" t="s">
        <v>35</v>
      </c>
      <c r="N56" s="30" t="s">
        <v>35</v>
      </c>
    </row>
    <row r="57" spans="1:14" ht="25.5" x14ac:dyDescent="0.25">
      <c r="A57" s="1">
        <v>51</v>
      </c>
      <c r="B57" s="36" t="s">
        <v>171</v>
      </c>
      <c r="C57" s="37">
        <v>50400107</v>
      </c>
      <c r="D57" s="38" t="s">
        <v>175</v>
      </c>
      <c r="E57" s="43" t="s">
        <v>173</v>
      </c>
      <c r="F57" s="40">
        <v>44385</v>
      </c>
      <c r="G57" s="38" t="s">
        <v>174</v>
      </c>
      <c r="H57" s="41">
        <v>44476</v>
      </c>
      <c r="I57" s="42">
        <v>425000</v>
      </c>
      <c r="J57" s="43" t="s">
        <v>9</v>
      </c>
      <c r="K57" s="44">
        <v>9.9</v>
      </c>
      <c r="L57" s="43">
        <v>1</v>
      </c>
      <c r="M57" s="23" t="s">
        <v>35</v>
      </c>
      <c r="N57" s="30" t="s">
        <v>35</v>
      </c>
    </row>
    <row r="58" spans="1:14" ht="25.5" x14ac:dyDescent="0.25">
      <c r="A58" s="1">
        <v>52</v>
      </c>
      <c r="B58" s="36" t="s">
        <v>171</v>
      </c>
      <c r="C58" s="37">
        <v>50400109</v>
      </c>
      <c r="D58" s="38" t="s">
        <v>176</v>
      </c>
      <c r="E58" s="43" t="s">
        <v>173</v>
      </c>
      <c r="F58" s="40">
        <v>44385</v>
      </c>
      <c r="G58" s="38" t="s">
        <v>174</v>
      </c>
      <c r="H58" s="41">
        <v>44476</v>
      </c>
      <c r="I58" s="42">
        <v>326000</v>
      </c>
      <c r="J58" s="43" t="s">
        <v>9</v>
      </c>
      <c r="K58" s="44">
        <v>9.9</v>
      </c>
      <c r="L58" s="43">
        <v>1</v>
      </c>
      <c r="M58" s="23" t="s">
        <v>35</v>
      </c>
      <c r="N58" s="30" t="s">
        <v>35</v>
      </c>
    </row>
    <row r="59" spans="1:14" ht="25.5" x14ac:dyDescent="0.25">
      <c r="A59" s="1">
        <v>53</v>
      </c>
      <c r="B59" s="36" t="s">
        <v>171</v>
      </c>
      <c r="C59" s="37">
        <v>50400209</v>
      </c>
      <c r="D59" s="38" t="s">
        <v>177</v>
      </c>
      <c r="E59" s="43" t="s">
        <v>173</v>
      </c>
      <c r="F59" s="40">
        <v>44385</v>
      </c>
      <c r="G59" s="38" t="s">
        <v>174</v>
      </c>
      <c r="H59" s="41">
        <v>44476</v>
      </c>
      <c r="I59" s="42">
        <v>793000</v>
      </c>
      <c r="J59" s="43" t="s">
        <v>9</v>
      </c>
      <c r="K59" s="44">
        <v>15.25</v>
      </c>
      <c r="L59" s="43">
        <v>1</v>
      </c>
      <c r="M59" s="23" t="s">
        <v>35</v>
      </c>
      <c r="N59" s="30" t="s">
        <v>35</v>
      </c>
    </row>
    <row r="60" spans="1:14" ht="25.5" x14ac:dyDescent="0.25">
      <c r="A60" s="1">
        <v>54</v>
      </c>
      <c r="B60" s="36" t="s">
        <v>171</v>
      </c>
      <c r="C60" s="37">
        <v>50400211</v>
      </c>
      <c r="D60" s="38" t="s">
        <v>178</v>
      </c>
      <c r="E60" s="43" t="s">
        <v>173</v>
      </c>
      <c r="F60" s="40">
        <v>44385</v>
      </c>
      <c r="G60" s="38" t="s">
        <v>179</v>
      </c>
      <c r="H60" s="41">
        <v>44476</v>
      </c>
      <c r="I60" s="42">
        <v>2580000</v>
      </c>
      <c r="J60" s="43" t="s">
        <v>9</v>
      </c>
      <c r="K60" s="44">
        <v>14</v>
      </c>
      <c r="L60" s="43">
        <v>1</v>
      </c>
      <c r="M60" s="23" t="s">
        <v>35</v>
      </c>
      <c r="N60" s="30" t="s">
        <v>35</v>
      </c>
    </row>
    <row r="61" spans="1:14" x14ac:dyDescent="0.25">
      <c r="A61" s="1">
        <v>55</v>
      </c>
      <c r="B61" s="36" t="s">
        <v>171</v>
      </c>
      <c r="C61" s="37">
        <v>50101301</v>
      </c>
      <c r="D61" s="38" t="s">
        <v>180</v>
      </c>
      <c r="E61" s="43" t="s">
        <v>173</v>
      </c>
      <c r="F61" s="40">
        <v>44385</v>
      </c>
      <c r="G61" s="38" t="s">
        <v>181</v>
      </c>
      <c r="H61" s="41">
        <v>44476</v>
      </c>
      <c r="I61" s="42">
        <v>1000</v>
      </c>
      <c r="J61" s="43" t="s">
        <v>9</v>
      </c>
      <c r="K61" s="44">
        <v>910</v>
      </c>
      <c r="L61" s="43">
        <v>1</v>
      </c>
      <c r="M61" s="23" t="s">
        <v>35</v>
      </c>
      <c r="N61" s="30" t="s">
        <v>35</v>
      </c>
    </row>
    <row r="62" spans="1:14" x14ac:dyDescent="0.25">
      <c r="A62" s="1">
        <v>56</v>
      </c>
      <c r="B62" s="36" t="s">
        <v>182</v>
      </c>
      <c r="C62" s="37">
        <v>43560002</v>
      </c>
      <c r="D62" s="38" t="s">
        <v>183</v>
      </c>
      <c r="E62" s="43" t="s">
        <v>184</v>
      </c>
      <c r="F62" s="40">
        <v>44382</v>
      </c>
      <c r="G62" s="38" t="s">
        <v>185</v>
      </c>
      <c r="H62" s="41">
        <v>44476</v>
      </c>
      <c r="I62" s="42">
        <v>1000</v>
      </c>
      <c r="J62" s="43" t="s">
        <v>9</v>
      </c>
      <c r="K62" s="44">
        <v>69444.44</v>
      </c>
      <c r="L62" s="43">
        <v>1</v>
      </c>
      <c r="M62" s="24">
        <f>K62/L62</f>
        <v>69444.44</v>
      </c>
      <c r="N62" s="35">
        <f>M62*I62</f>
        <v>69444440</v>
      </c>
    </row>
    <row r="63" spans="1:14" x14ac:dyDescent="0.25">
      <c r="A63" s="1">
        <v>57</v>
      </c>
      <c r="B63" s="36" t="s">
        <v>186</v>
      </c>
      <c r="C63" s="37">
        <v>43555302</v>
      </c>
      <c r="D63" s="38" t="s">
        <v>187</v>
      </c>
      <c r="E63" s="43" t="s">
        <v>188</v>
      </c>
      <c r="F63" s="40">
        <v>44382</v>
      </c>
      <c r="G63" s="38" t="s">
        <v>185</v>
      </c>
      <c r="H63" s="41">
        <v>44476</v>
      </c>
      <c r="I63" s="42">
        <v>1003</v>
      </c>
      <c r="J63" s="43" t="s">
        <v>9</v>
      </c>
      <c r="K63" s="44">
        <v>114999.9984</v>
      </c>
      <c r="L63" s="43">
        <v>1</v>
      </c>
      <c r="M63" s="24">
        <f>K63/L63</f>
        <v>114999.9984</v>
      </c>
      <c r="N63" s="35">
        <f>M63*I63</f>
        <v>115344998.3952</v>
      </c>
    </row>
    <row r="64" spans="1:14" ht="25.5" x14ac:dyDescent="0.25">
      <c r="A64" s="1">
        <v>58</v>
      </c>
      <c r="B64" s="36" t="s">
        <v>189</v>
      </c>
      <c r="C64" s="37">
        <v>50200601</v>
      </c>
      <c r="D64" s="38" t="s">
        <v>190</v>
      </c>
      <c r="E64" s="43" t="s">
        <v>191</v>
      </c>
      <c r="F64" s="40">
        <v>44382</v>
      </c>
      <c r="G64" s="38" t="s">
        <v>192</v>
      </c>
      <c r="H64" s="41">
        <v>44487</v>
      </c>
      <c r="I64" s="42">
        <v>8700</v>
      </c>
      <c r="J64" s="43" t="s">
        <v>115</v>
      </c>
      <c r="K64" s="44">
        <v>19.579999999999998</v>
      </c>
      <c r="L64" s="43">
        <v>100</v>
      </c>
      <c r="M64" s="23" t="s">
        <v>35</v>
      </c>
      <c r="N64" s="30" t="s">
        <v>35</v>
      </c>
    </row>
    <row r="65" spans="1:14" ht="25.5" x14ac:dyDescent="0.25">
      <c r="A65" s="1">
        <v>59</v>
      </c>
      <c r="B65" s="36" t="s">
        <v>189</v>
      </c>
      <c r="C65" s="37">
        <v>50200901</v>
      </c>
      <c r="D65" s="38" t="s">
        <v>193</v>
      </c>
      <c r="E65" s="43" t="s">
        <v>191</v>
      </c>
      <c r="F65" s="40">
        <v>44382</v>
      </c>
      <c r="G65" s="38" t="s">
        <v>194</v>
      </c>
      <c r="H65" s="41">
        <v>44487</v>
      </c>
      <c r="I65" s="42">
        <v>5500</v>
      </c>
      <c r="J65" s="43" t="s">
        <v>9</v>
      </c>
      <c r="K65" s="44">
        <v>44</v>
      </c>
      <c r="L65" s="43">
        <v>1</v>
      </c>
      <c r="M65" s="23" t="s">
        <v>35</v>
      </c>
      <c r="N65" s="30" t="s">
        <v>35</v>
      </c>
    </row>
    <row r="66" spans="1:14" x14ac:dyDescent="0.25">
      <c r="A66" s="1">
        <v>60</v>
      </c>
      <c r="B66" s="36" t="s">
        <v>195</v>
      </c>
      <c r="C66" s="37">
        <v>43570001</v>
      </c>
      <c r="D66" s="38" t="s">
        <v>196</v>
      </c>
      <c r="E66" s="43" t="s">
        <v>197</v>
      </c>
      <c r="F66" s="40">
        <v>44407</v>
      </c>
      <c r="G66" s="38" t="s">
        <v>198</v>
      </c>
      <c r="H66" s="41">
        <v>44474</v>
      </c>
      <c r="I66" s="42">
        <v>540</v>
      </c>
      <c r="J66" s="43" t="s">
        <v>9</v>
      </c>
      <c r="K66" s="44">
        <v>28187.632799999999</v>
      </c>
      <c r="L66" s="43">
        <v>1</v>
      </c>
      <c r="M66" s="23" t="s">
        <v>35</v>
      </c>
      <c r="N66" s="30" t="s">
        <v>35</v>
      </c>
    </row>
    <row r="67" spans="1:14" x14ac:dyDescent="0.25">
      <c r="A67" s="1">
        <v>61</v>
      </c>
      <c r="B67" s="36" t="s">
        <v>195</v>
      </c>
      <c r="C67" s="37">
        <v>43570101</v>
      </c>
      <c r="D67" s="38" t="s">
        <v>199</v>
      </c>
      <c r="E67" s="43" t="s">
        <v>197</v>
      </c>
      <c r="F67" s="40">
        <v>44407</v>
      </c>
      <c r="G67" s="38" t="s">
        <v>198</v>
      </c>
      <c r="H67" s="41">
        <v>44474</v>
      </c>
      <c r="I67" s="42">
        <v>540</v>
      </c>
      <c r="J67" s="43" t="s">
        <v>9</v>
      </c>
      <c r="K67" s="44">
        <v>62133.112800000003</v>
      </c>
      <c r="L67" s="43">
        <v>1</v>
      </c>
      <c r="M67" s="23" t="s">
        <v>35</v>
      </c>
      <c r="N67" s="30" t="s">
        <v>35</v>
      </c>
    </row>
    <row r="68" spans="1:14" x14ac:dyDescent="0.25">
      <c r="A68" s="1">
        <v>62</v>
      </c>
      <c r="B68" s="36" t="s">
        <v>195</v>
      </c>
      <c r="C68" s="37">
        <v>43570201</v>
      </c>
      <c r="D68" s="38" t="s">
        <v>200</v>
      </c>
      <c r="E68" s="43" t="s">
        <v>197</v>
      </c>
      <c r="F68" s="40">
        <v>44407</v>
      </c>
      <c r="G68" s="38" t="s">
        <v>198</v>
      </c>
      <c r="H68" s="41">
        <v>44474</v>
      </c>
      <c r="I68" s="42">
        <v>540</v>
      </c>
      <c r="J68" s="43" t="s">
        <v>9</v>
      </c>
      <c r="K68" s="44">
        <v>41009.22</v>
      </c>
      <c r="L68" s="43">
        <v>1</v>
      </c>
      <c r="M68" s="23" t="s">
        <v>35</v>
      </c>
      <c r="N68" s="30" t="s">
        <v>35</v>
      </c>
    </row>
    <row r="69" spans="1:14" x14ac:dyDescent="0.25">
      <c r="A69" s="1">
        <v>63</v>
      </c>
      <c r="B69" s="36" t="s">
        <v>195</v>
      </c>
      <c r="C69" s="37">
        <v>43570301</v>
      </c>
      <c r="D69" s="38" t="s">
        <v>201</v>
      </c>
      <c r="E69" s="43" t="s">
        <v>197</v>
      </c>
      <c r="F69" s="40">
        <v>44407</v>
      </c>
      <c r="G69" s="38" t="s">
        <v>198</v>
      </c>
      <c r="H69" s="41">
        <v>44474</v>
      </c>
      <c r="I69" s="42">
        <v>18</v>
      </c>
      <c r="J69" s="43" t="s">
        <v>9</v>
      </c>
      <c r="K69" s="44">
        <v>20025.802800000001</v>
      </c>
      <c r="L69" s="43">
        <v>1</v>
      </c>
      <c r="M69" s="23" t="s">
        <v>35</v>
      </c>
      <c r="N69" s="30" t="s">
        <v>35</v>
      </c>
    </row>
    <row r="70" spans="1:14" x14ac:dyDescent="0.25">
      <c r="A70" s="1">
        <v>64</v>
      </c>
      <c r="B70" s="36" t="s">
        <v>195</v>
      </c>
      <c r="C70" s="37">
        <v>43570401</v>
      </c>
      <c r="D70" s="38" t="s">
        <v>202</v>
      </c>
      <c r="E70" s="43" t="s">
        <v>197</v>
      </c>
      <c r="F70" s="40">
        <v>44407</v>
      </c>
      <c r="G70" s="38" t="s">
        <v>198</v>
      </c>
      <c r="H70" s="41">
        <v>44474</v>
      </c>
      <c r="I70" s="42">
        <v>21</v>
      </c>
      <c r="J70" s="43" t="s">
        <v>9</v>
      </c>
      <c r="K70" s="44">
        <v>17163.835200000001</v>
      </c>
      <c r="L70" s="43">
        <v>1</v>
      </c>
      <c r="M70" s="23" t="s">
        <v>35</v>
      </c>
      <c r="N70" s="30" t="s">
        <v>35</v>
      </c>
    </row>
    <row r="71" spans="1:14" x14ac:dyDescent="0.25">
      <c r="A71" s="1">
        <v>65</v>
      </c>
      <c r="B71" s="36" t="s">
        <v>195</v>
      </c>
      <c r="C71" s="37">
        <v>43570501</v>
      </c>
      <c r="D71" s="38" t="s">
        <v>203</v>
      </c>
      <c r="E71" s="43" t="s">
        <v>197</v>
      </c>
      <c r="F71" s="40">
        <v>44407</v>
      </c>
      <c r="G71" s="38" t="s">
        <v>198</v>
      </c>
      <c r="H71" s="41">
        <v>44474</v>
      </c>
      <c r="I71" s="42">
        <v>18</v>
      </c>
      <c r="J71" s="43" t="s">
        <v>9</v>
      </c>
      <c r="K71" s="44">
        <v>20025.802800000001</v>
      </c>
      <c r="L71" s="43">
        <v>1</v>
      </c>
      <c r="M71" s="23" t="s">
        <v>35</v>
      </c>
      <c r="N71" s="30" t="s">
        <v>35</v>
      </c>
    </row>
    <row r="72" spans="1:14" x14ac:dyDescent="0.25">
      <c r="A72" s="1">
        <v>66</v>
      </c>
      <c r="B72" s="36" t="s">
        <v>195</v>
      </c>
      <c r="C72" s="37">
        <v>43570601</v>
      </c>
      <c r="D72" s="38" t="s">
        <v>204</v>
      </c>
      <c r="E72" s="43" t="s">
        <v>197</v>
      </c>
      <c r="F72" s="40">
        <v>44407</v>
      </c>
      <c r="G72" s="38" t="s">
        <v>198</v>
      </c>
      <c r="H72" s="41">
        <v>44474</v>
      </c>
      <c r="I72" s="42">
        <v>21</v>
      </c>
      <c r="J72" s="43" t="s">
        <v>9</v>
      </c>
      <c r="K72" s="44">
        <v>17164.9692</v>
      </c>
      <c r="L72" s="43">
        <v>1</v>
      </c>
      <c r="M72" s="23" t="s">
        <v>35</v>
      </c>
      <c r="N72" s="30" t="s">
        <v>35</v>
      </c>
    </row>
    <row r="73" spans="1:14" x14ac:dyDescent="0.25">
      <c r="A73" s="1">
        <v>67</v>
      </c>
      <c r="B73" s="36" t="s">
        <v>195</v>
      </c>
      <c r="C73" s="37">
        <v>43570701</v>
      </c>
      <c r="D73" s="38" t="s">
        <v>205</v>
      </c>
      <c r="E73" s="43" t="s">
        <v>197</v>
      </c>
      <c r="F73" s="40">
        <v>44407</v>
      </c>
      <c r="G73" s="38" t="s">
        <v>198</v>
      </c>
      <c r="H73" s="41">
        <v>44474</v>
      </c>
      <c r="I73" s="42">
        <v>18</v>
      </c>
      <c r="J73" s="43" t="s">
        <v>9</v>
      </c>
      <c r="K73" s="44">
        <v>20008.198799999998</v>
      </c>
      <c r="L73" s="43">
        <v>1</v>
      </c>
      <c r="M73" s="23" t="s">
        <v>35</v>
      </c>
      <c r="N73" s="30" t="s">
        <v>35</v>
      </c>
    </row>
    <row r="74" spans="1:14" x14ac:dyDescent="0.25">
      <c r="A74" s="1">
        <v>68</v>
      </c>
      <c r="B74" s="36" t="s">
        <v>195</v>
      </c>
      <c r="C74" s="37">
        <v>43570801</v>
      </c>
      <c r="D74" s="38" t="s">
        <v>206</v>
      </c>
      <c r="E74" s="43" t="s">
        <v>197</v>
      </c>
      <c r="F74" s="40">
        <v>44407</v>
      </c>
      <c r="G74" s="38" t="s">
        <v>198</v>
      </c>
      <c r="H74" s="41">
        <v>44474</v>
      </c>
      <c r="I74" s="42">
        <v>21</v>
      </c>
      <c r="J74" s="43" t="s">
        <v>9</v>
      </c>
      <c r="K74" s="44">
        <v>17164.9692</v>
      </c>
      <c r="L74" s="43">
        <v>1</v>
      </c>
      <c r="M74" s="23" t="s">
        <v>35</v>
      </c>
      <c r="N74" s="30" t="s">
        <v>35</v>
      </c>
    </row>
    <row r="75" spans="1:14" x14ac:dyDescent="0.25">
      <c r="A75" s="1">
        <v>69</v>
      </c>
      <c r="B75" s="36" t="s">
        <v>207</v>
      </c>
      <c r="C75" s="37">
        <v>41201301</v>
      </c>
      <c r="D75" s="38" t="s">
        <v>208</v>
      </c>
      <c r="E75" s="43" t="s">
        <v>209</v>
      </c>
      <c r="F75" s="40">
        <v>44410</v>
      </c>
      <c r="G75" s="38" t="s">
        <v>210</v>
      </c>
      <c r="H75" s="41">
        <v>44487</v>
      </c>
      <c r="I75" s="42">
        <v>177000</v>
      </c>
      <c r="J75" s="43" t="s">
        <v>9</v>
      </c>
      <c r="K75" s="44">
        <v>20557.8</v>
      </c>
      <c r="L75" s="43">
        <v>500</v>
      </c>
      <c r="M75" s="24">
        <f>K75/L75</f>
        <v>41.115600000000001</v>
      </c>
      <c r="N75" s="35">
        <f>M75*I75</f>
        <v>7277461.2000000002</v>
      </c>
    </row>
    <row r="76" spans="1:14" ht="25.5" x14ac:dyDescent="0.25">
      <c r="A76" s="1">
        <v>70</v>
      </c>
      <c r="B76" s="36" t="s">
        <v>211</v>
      </c>
      <c r="C76" s="37">
        <v>59000405</v>
      </c>
      <c r="D76" s="38" t="s">
        <v>212</v>
      </c>
      <c r="E76" s="43" t="s">
        <v>213</v>
      </c>
      <c r="F76" s="40">
        <v>44378</v>
      </c>
      <c r="G76" s="38" t="s">
        <v>214</v>
      </c>
      <c r="H76" s="41">
        <v>44495</v>
      </c>
      <c r="I76" s="42">
        <v>22000</v>
      </c>
      <c r="J76" s="43" t="s">
        <v>9</v>
      </c>
      <c r="K76" s="44">
        <v>165.78</v>
      </c>
      <c r="L76" s="43">
        <v>1</v>
      </c>
      <c r="M76" s="23" t="s">
        <v>35</v>
      </c>
      <c r="N76" s="30" t="s">
        <v>35</v>
      </c>
    </row>
    <row r="78" spans="1:14" x14ac:dyDescent="0.25">
      <c r="B78" s="10" t="s">
        <v>27</v>
      </c>
    </row>
  </sheetData>
  <mergeCells count="2">
    <mergeCell ref="B1:D3"/>
    <mergeCell ref="E4:H4"/>
  </mergeCells>
  <conditionalFormatting sqref="G62:G63 G39:G42 G36:G37 G7:G31">
    <cfRule type="cellIs" dxfId="1" priority="2" stopIfTrue="1" operator="equal">
      <formula>"DELAY"</formula>
    </cfRule>
  </conditionalFormatting>
  <conditionalFormatting sqref="G6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2022-02-11T09:09:46Z</dcterms:modified>
</cp:coreProperties>
</file>