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05" yWindow="-105" windowWidth="19425" windowHeight="10305"/>
  </bookViews>
  <sheets>
    <sheet name="Pharma" sheetId="1" r:id="rId1"/>
  </sheets>
  <definedNames>
    <definedName name="_xlnm._FilterDatabase" localSheetId="0" hidden="1">Pharma!$B$10:$N$10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N14" i="1" l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13" i="1"/>
</calcChain>
</file>

<file path=xl/sharedStrings.xml><?xml version="1.0" encoding="utf-8"?>
<sst xmlns="http://schemas.openxmlformats.org/spreadsheetml/2006/main" count="377" uniqueCount="297">
  <si>
    <t>REQUISITION NUMBER</t>
  </si>
  <si>
    <t>SR NUMBER</t>
  </si>
  <si>
    <t>ITEM</t>
  </si>
  <si>
    <t>TENDER NUMBER</t>
  </si>
  <si>
    <t>DATE OF TENDER CLOSING</t>
  </si>
  <si>
    <t>AWARDED SUPPLIER</t>
  </si>
  <si>
    <t>DATE OF AWARDED</t>
  </si>
  <si>
    <t>QTY  AWARDED</t>
  </si>
  <si>
    <t>CURRENCY</t>
  </si>
  <si>
    <t>UNIT PRICE</t>
  </si>
  <si>
    <t>PACK SIZE</t>
  </si>
  <si>
    <t>TOTAL AWARDED VALUE IN LKR</t>
  </si>
  <si>
    <t xml:space="preserve">                                                                         TENDER AWARDS - 2023 July (Pharmaceutical Items)                           </t>
  </si>
  <si>
    <t>* Column L and M will be filled after issuing the indent</t>
  </si>
  <si>
    <t>2020/SPC/A/C/P/00166</t>
  </si>
  <si>
    <t>2021/SPC/N/R/P/00001</t>
  </si>
  <si>
    <t>2021/SPC/N/R/P/00007</t>
  </si>
  <si>
    <t>2021/SPC/N/R/P/00020</t>
  </si>
  <si>
    <t>2021/SPC/N/R/P/00056</t>
  </si>
  <si>
    <t>2021/SPC/N/R/P/00061</t>
  </si>
  <si>
    <t>2021/SPC/N/R/P/00063</t>
  </si>
  <si>
    <t>2021/SPC/N/C/P/00074</t>
  </si>
  <si>
    <t>2021/SPC/N/R/P/00087</t>
  </si>
  <si>
    <t>2021/SPC/N/C/P/00105</t>
  </si>
  <si>
    <t>2021/SPC/N/C/P/00111</t>
  </si>
  <si>
    <t>2022/SPC/N/R/P/00003</t>
  </si>
  <si>
    <t>2022/SPC/N/R/P/00039</t>
  </si>
  <si>
    <t>2022/SPC/N/C/P/00046</t>
  </si>
  <si>
    <t>2022/SPC/N/R/P/00047</t>
  </si>
  <si>
    <t>2022/SPC/X/R/P/00329</t>
  </si>
  <si>
    <t>2022/SPC/E/C/P/00760</t>
  </si>
  <si>
    <t>2023/SPC/N/R/P/00072</t>
  </si>
  <si>
    <t>2023/SPC/N/R/P/00082</t>
  </si>
  <si>
    <t>2023/SPC/N/C/P/00061</t>
  </si>
  <si>
    <t>2023/SPC/N/C/P/00063</t>
  </si>
  <si>
    <t>2023/SPC/N/C/P/00076</t>
  </si>
  <si>
    <t>2023/SPC/N/C/P/00086</t>
  </si>
  <si>
    <t>2023/SPC/N/C/P/00088</t>
  </si>
  <si>
    <t>2023/SPC/N/C/P/00090</t>
  </si>
  <si>
    <t>2023/SPC/N/C/P/00114</t>
  </si>
  <si>
    <t>2023/SPC/N/C/P/00124</t>
  </si>
  <si>
    <t>2023/SPC/N/R/P/00029</t>
  </si>
  <si>
    <t>2023/SPC/N/R/P/00062</t>
  </si>
  <si>
    <t>2023/SPC/N/R/P/00067</t>
  </si>
  <si>
    <t>2023/SPC/N/R/P/00075</t>
  </si>
  <si>
    <t>2023/SPC/N/R/P/00081</t>
  </si>
  <si>
    <t>2023/SPC/N/R/P/00084</t>
  </si>
  <si>
    <t>2023/SPC/N/R/P/00100</t>
  </si>
  <si>
    <t>2023/SPC/N/R/P/00104</t>
  </si>
  <si>
    <t>2023/SPC/N/R/P/00107</t>
  </si>
  <si>
    <t>2023/SPC/N/R/P/00109</t>
  </si>
  <si>
    <t>2023/SPC/N/R/P/00112</t>
  </si>
  <si>
    <t>2023/SPC/N/R/P/00120</t>
  </si>
  <si>
    <t>2023/SPC/N/R/P/00121</t>
  </si>
  <si>
    <t>2023/SPC/E/R/P/00164</t>
  </si>
  <si>
    <t>2023/SPC/E/R/P/00197</t>
  </si>
  <si>
    <t>2023/SPC/E/R/P/00198</t>
  </si>
  <si>
    <t>2024/SPC/N/R/P/00020</t>
  </si>
  <si>
    <t>2024/SPC/N/R/P/00021</t>
  </si>
  <si>
    <t>01500401</t>
  </si>
  <si>
    <t>00305001</t>
  </si>
  <si>
    <t>01500302</t>
  </si>
  <si>
    <t>01203702</t>
  </si>
  <si>
    <t>00800803</t>
  </si>
  <si>
    <t>00102301</t>
  </si>
  <si>
    <t>01000701</t>
  </si>
  <si>
    <t>00704001</t>
  </si>
  <si>
    <t>00402704</t>
  </si>
  <si>
    <t>01205501</t>
  </si>
  <si>
    <t>00108302</t>
  </si>
  <si>
    <t>00300201</t>
  </si>
  <si>
    <t>00703502</t>
  </si>
  <si>
    <t>00103203</t>
  </si>
  <si>
    <t>01204403</t>
  </si>
  <si>
    <t>00801401</t>
  </si>
  <si>
    <t>00113101</t>
  </si>
  <si>
    <t>01000401</t>
  </si>
  <si>
    <t>01101702</t>
  </si>
  <si>
    <t>01103601</t>
  </si>
  <si>
    <t>01501001</t>
  </si>
  <si>
    <t>00101902</t>
  </si>
  <si>
    <t>00107302</t>
  </si>
  <si>
    <t>00107903</t>
  </si>
  <si>
    <t>00207301</t>
  </si>
  <si>
    <t>00305301</t>
  </si>
  <si>
    <t>00603603</t>
  </si>
  <si>
    <t>00802501</t>
  </si>
  <si>
    <t>00206005</t>
  </si>
  <si>
    <t>01210101</t>
  </si>
  <si>
    <t>00207101</t>
  </si>
  <si>
    <t>00501802</t>
  </si>
  <si>
    <t>01400301</t>
  </si>
  <si>
    <t>01401001</t>
  </si>
  <si>
    <t>00101704</t>
  </si>
  <si>
    <t>00403202</t>
  </si>
  <si>
    <t>00103003</t>
  </si>
  <si>
    <t>01201601</t>
  </si>
  <si>
    <t>01203501</t>
  </si>
  <si>
    <t>01205702</t>
  </si>
  <si>
    <t>00706601</t>
  </si>
  <si>
    <t>01205201</t>
  </si>
  <si>
    <t>00600101</t>
  </si>
  <si>
    <t>00701001</t>
  </si>
  <si>
    <t>00703001</t>
  </si>
  <si>
    <t>00000803</t>
  </si>
  <si>
    <t>00000805</t>
  </si>
  <si>
    <t>01500602</t>
  </si>
  <si>
    <t>00200302</t>
  </si>
  <si>
    <t>00201502</t>
  </si>
  <si>
    <t>00204101</t>
  </si>
  <si>
    <t>00101406</t>
  </si>
  <si>
    <t>00901001</t>
  </si>
  <si>
    <t>00305002</t>
  </si>
  <si>
    <t>00501502</t>
  </si>
  <si>
    <t>00900602</t>
  </si>
  <si>
    <t>Etomidate injection 20mg in 10ml vial</t>
  </si>
  <si>
    <t xml:space="preserve">Co-careldopa Tablet 25/100mg
 </t>
  </si>
  <si>
    <t xml:space="preserve">Propofol IV infusion 50ml ampoule/vial
 </t>
  </si>
  <si>
    <t xml:space="preserve">Cisplatin Injection 50mg Vial
 </t>
  </si>
  <si>
    <t xml:space="preserve">Omeprazole sodium Inj. 40mg  
 </t>
  </si>
  <si>
    <t xml:space="preserve">Doxycycline hydrochloride Capsule 100mg
 </t>
  </si>
  <si>
    <t xml:space="preserve">Xylometazoline hydrochloride Nasal drops 0.1% in 10ml dropper bottle
 </t>
  </si>
  <si>
    <t xml:space="preserve">Danazole Capsule 100mg
 </t>
  </si>
  <si>
    <t xml:space="preserve">Thiamine tablet 100mg
 </t>
  </si>
  <si>
    <t>Basiliximab injection 20mg for IV use with solvent 5ml</t>
  </si>
  <si>
    <t xml:space="preserve">Linezolid tablet 600mg
 </t>
  </si>
  <si>
    <t xml:space="preserve">Chlordiazepoxide Tab. 10mg  </t>
  </si>
  <si>
    <t xml:space="preserve">Alendronate sodium tablet 70mg  </t>
  </si>
  <si>
    <t xml:space="preserve">Clindamycin phosphate Inj.300mg/2ml 
 </t>
  </si>
  <si>
    <t xml:space="preserve">Imatinib mesilatecapsules 400mg </t>
  </si>
  <si>
    <t xml:space="preserve">Iso-osmotic bowel cleansing preparation(PEG+Elect)
 </t>
  </si>
  <si>
    <t xml:space="preserve">Dolutegravir Tab. 50mg  </t>
  </si>
  <si>
    <t>Clotrimazole 1%+Lidocaine 2%Ear drops 15mL-20mLDropper Bot.</t>
  </si>
  <si>
    <t xml:space="preserve">Betamethasone Dipropionate Lotion 0.05% 30mL Bot. </t>
  </si>
  <si>
    <t xml:space="preserve">Cetrimide Powder 500g Tin  </t>
  </si>
  <si>
    <t xml:space="preserve">GlycopyrrolateInj. 200mcg/mL Vial </t>
  </si>
  <si>
    <t xml:space="preserve">Cefepime for Inj. 1g Vial  </t>
  </si>
  <si>
    <t xml:space="preserve">Voriconazole Inj. 200mg in10mL Vial </t>
  </si>
  <si>
    <t xml:space="preserve">Aciclovir IV Infu. 250mg Vial  </t>
  </si>
  <si>
    <t xml:space="preserve">Linezolid Tab. 600mg  </t>
  </si>
  <si>
    <t xml:space="preserve">Alprostadil Inj. 500mcg/mLAmp/Vial </t>
  </si>
  <si>
    <t xml:space="preserve">Botulinum Toxin 100IU Vial  </t>
  </si>
  <si>
    <t xml:space="preserve">Tuberculin for Mantoux test5TU/0.1mL in 1mL Vial </t>
  </si>
  <si>
    <t xml:space="preserve">Terlipressin Acetate Inj.1mg Vial/Amp. </t>
  </si>
  <si>
    <t xml:space="preserve">Dried factor VII fraction1000 mcg -2500 mcg Vial </t>
  </si>
  <si>
    <t xml:space="preserve">Mesna Inj. 200mgin 2mL Vial/Ampoule </t>
  </si>
  <si>
    <t xml:space="preserve">Milrinone Lactate Inj.10mg/10mL Amp. </t>
  </si>
  <si>
    <t xml:space="preserve">Spacer device  for all MDIs  </t>
  </si>
  <si>
    <t xml:space="preserve">Omeprazole Sodium Inj. 40mgVial </t>
  </si>
  <si>
    <t xml:space="preserve">Diclofenac Sodium Tab. 25 mg  </t>
  </si>
  <si>
    <t xml:space="preserve">Allopurinol Tab. 100mg  </t>
  </si>
  <si>
    <t xml:space="preserve">Ceftriaxone for Inj. 1g Vial  </t>
  </si>
  <si>
    <t xml:space="preserve">Phytomenadione Inj.1mg/0.5mL Amp. </t>
  </si>
  <si>
    <t xml:space="preserve">Clarithromycin Oral Susp.125mg/5mL, 100mL Bott. </t>
  </si>
  <si>
    <t xml:space="preserve">Capecitabine Tab. 500mg  </t>
  </si>
  <si>
    <t xml:space="preserve">Hydroxyurea (Hydroxycarbamide)Cap.  500mg </t>
  </si>
  <si>
    <t xml:space="preserve">Rituximab Inj.500mg in 50mL Vial </t>
  </si>
  <si>
    <t xml:space="preserve">Estradiol Valerate Tab. 1mg  </t>
  </si>
  <si>
    <t xml:space="preserve">Azathioprine Tab. 50mg  </t>
  </si>
  <si>
    <t xml:space="preserve">Tetanus Toxoid Adsorbed0.5mL (SD) Amp/Vial </t>
  </si>
  <si>
    <t xml:space="preserve">Glucagon HCl Inj. 1 IU Vial  </t>
  </si>
  <si>
    <t xml:space="preserve">Tetracosactrin Inj.250mcg/1mL Amp. </t>
  </si>
  <si>
    <t xml:space="preserve">Morphine Tab. 30mg  </t>
  </si>
  <si>
    <t xml:space="preserve">Morphine Sulphate CR Tab 30mg  </t>
  </si>
  <si>
    <t xml:space="preserve">Isoflurane 250mL  Bot.  </t>
  </si>
  <si>
    <t xml:space="preserve">Furosemide (Frusemide) Inj.20mg/2mL Amp. </t>
  </si>
  <si>
    <t xml:space="preserve">Labetalol Hcl Inj. 100mg/20mLAmp. </t>
  </si>
  <si>
    <t xml:space="preserve">Isoprenaline Inj. 2mg/2mL Amp.  </t>
  </si>
  <si>
    <t xml:space="preserve">Cefuroxime Inj. 750mg Vial  </t>
  </si>
  <si>
    <t xml:space="preserve">Prednisolone Acetate Eye drop,5mL </t>
  </si>
  <si>
    <t>Co-Careldopa tab 25mg/250mg</t>
  </si>
  <si>
    <t xml:space="preserve">Adrenaline/Epinephrin Inj.1mg/1mL Amp. </t>
  </si>
  <si>
    <t xml:space="preserve">Acyclovir Eye Ointment 3% w/w,4.5g-5g Tube </t>
  </si>
  <si>
    <t>DHS/RP/466/20</t>
  </si>
  <si>
    <t>DHS/P/WW/388/21</t>
  </si>
  <si>
    <t>DHS/RP/387/21</t>
  </si>
  <si>
    <t>DHS/RP/96/21</t>
  </si>
  <si>
    <t>DHS/RP/383/21</t>
  </si>
  <si>
    <t>DHS/RP/404/21</t>
  </si>
  <si>
    <t>DHS/RP/413/21</t>
  </si>
  <si>
    <t>DHS/RP/399/21</t>
  </si>
  <si>
    <t>DHS/RP/393/21</t>
  </si>
  <si>
    <t>DHS/RP/419/21</t>
  </si>
  <si>
    <t>DHS/P/WW/684/21</t>
  </si>
  <si>
    <t>DHS/P/WW/227/22</t>
  </si>
  <si>
    <t>DHS/P/WW/181/22</t>
  </si>
  <si>
    <t>DHS/P/WW/283/22</t>
  </si>
  <si>
    <t>DHS/RP/345/22</t>
  </si>
  <si>
    <t>DHS/RP/ICL/019/22</t>
  </si>
  <si>
    <t>DHS/RP/354/22</t>
  </si>
  <si>
    <t>DHS/RP/669/23</t>
  </si>
  <si>
    <t>DHS/RP/107/23</t>
  </si>
  <si>
    <t>DHS/RP/658/23</t>
  </si>
  <si>
    <t>DHS/RP/539/23</t>
  </si>
  <si>
    <t>DHS/RP/402/23</t>
  </si>
  <si>
    <t>DHS/RP/537/23</t>
  </si>
  <si>
    <t>DHS/RP/643/23</t>
  </si>
  <si>
    <t>DHS/RP/644/23</t>
  </si>
  <si>
    <t>DHS/RP/619/23</t>
  </si>
  <si>
    <t>DHS/RP/509/23</t>
  </si>
  <si>
    <t>DHS/RSP/485/23</t>
  </si>
  <si>
    <t>DHS/RP/567/23</t>
  </si>
  <si>
    <t>DHS/RP/587/23</t>
  </si>
  <si>
    <t>DHS/RP/562/23</t>
  </si>
  <si>
    <t>DHS/RP/629/23</t>
  </si>
  <si>
    <t>DHS/RP/577/23</t>
  </si>
  <si>
    <t>DHS/RP/406/23</t>
  </si>
  <si>
    <t>DHS/RP/530/23</t>
  </si>
  <si>
    <t>DHS/RP/226/23</t>
  </si>
  <si>
    <t>DHS/RP/653/23</t>
  </si>
  <si>
    <t>DHS/RP/423/23</t>
  </si>
  <si>
    <t>DHS/RP/639/23</t>
  </si>
  <si>
    <t>DHS/RP/432/23</t>
  </si>
  <si>
    <t>DHS/RP/553/23</t>
  </si>
  <si>
    <t>DHS/RP/542/23</t>
  </si>
  <si>
    <t>DHS/RP/200/23</t>
  </si>
  <si>
    <t>DHS/RP/168/23</t>
  </si>
  <si>
    <t>DHS/RP/479/23</t>
  </si>
  <si>
    <t>DHS/RP/604/23</t>
  </si>
  <si>
    <t>DHS/RP/416/23</t>
  </si>
  <si>
    <t>DHS/RP/533/23</t>
  </si>
  <si>
    <t>DHS/RP/616/23</t>
  </si>
  <si>
    <t>DHS/RP/349/23</t>
  </si>
  <si>
    <t>DHS/RP/223/23</t>
  </si>
  <si>
    <t>DHS/RP/635/23</t>
  </si>
  <si>
    <t>DHS/RP/626/23</t>
  </si>
  <si>
    <t>DHS/RP/671/23</t>
  </si>
  <si>
    <t>DHS/RP/EP/765/23</t>
  </si>
  <si>
    <t>DHS/RP/EP/763/23</t>
  </si>
  <si>
    <t>DHS/P/WW/08/24</t>
  </si>
  <si>
    <t>DHS/P/WW/01/24</t>
  </si>
  <si>
    <t>B.Braun Medical Industries SDN BHD- Malaysia</t>
  </si>
  <si>
    <t>B.Braun Medical Industries SDN BHD - Malaysia</t>
  </si>
  <si>
    <t>Getwell Pharmaceuticals - India</t>
  </si>
  <si>
    <t>Lincoln Pharmaceuticals Ltd - India</t>
  </si>
  <si>
    <t>Ciron Drugs &amp; Pharmaceuticals Pvt Ltd - India</t>
  </si>
  <si>
    <t>Klintas (Pvt) Ltd - SL</t>
  </si>
  <si>
    <t>Lanka Therapeutics (Pvt) Ltd - SL</t>
  </si>
  <si>
    <t>A.Baurs &amp; Company - SL</t>
  </si>
  <si>
    <t>Eureka Life Sciences Pvt Ltd - Singapore</t>
  </si>
  <si>
    <t>Cadila Healthcare Ltd - India</t>
  </si>
  <si>
    <t>Eureka Life Sciences Pte Ltd - Singapore</t>
  </si>
  <si>
    <t>Khandewal Laboratories Pvt Ltd - India</t>
  </si>
  <si>
    <t>Emcure Pharmaceuticals Ltd - India</t>
  </si>
  <si>
    <t>Glenmark Pharmaceuticals Ltd - India</t>
  </si>
  <si>
    <t>Oaknet Healthcare Pvt Ltd - India</t>
  </si>
  <si>
    <t>Tatva Chintan Pharma Chem Ltd - India</t>
  </si>
  <si>
    <t>Niix Holdings (Pvt) Ltd - SL</t>
  </si>
  <si>
    <t>United Biotech (pvt) Ltd - India</t>
  </si>
  <si>
    <t>United Biotech Pvt Ltd - India</t>
  </si>
  <si>
    <t>Ciron Drugs &amp; Pharmceuticals pvt Ltd - India</t>
  </si>
  <si>
    <t>Klintas Pvt Ltd - SL</t>
  </si>
  <si>
    <t>Hemas Pharmaceuticals (Pvt) Ltd - SL</t>
  </si>
  <si>
    <t>Henleys Group (pvt) Ltd - SL</t>
  </si>
  <si>
    <t>Cliniqon Biotech (Pvt) Ltd - SL</t>
  </si>
  <si>
    <t>Esses Pharmacy Pvt Ltd - SL</t>
  </si>
  <si>
    <t>Klntas Pvt ltd - SL</t>
  </si>
  <si>
    <t>Taian Dalu Medical Instrument co.Ltd - China</t>
  </si>
  <si>
    <t>Sands Active Pvt Ltd - SL</t>
  </si>
  <si>
    <t>Clinicon Biotech (Pvt) Ltd - SL</t>
  </si>
  <si>
    <t>Ciron Drugs &amp; Pharmaaceuticals Pvt Ltd - India</t>
  </si>
  <si>
    <t>Tabrane Pharmaceuticals (Pvt) Ltd - SL</t>
  </si>
  <si>
    <t>Imperial Life Sciences Pvt Ltd - SL</t>
  </si>
  <si>
    <t>Hetero Biopharma Ltd - India</t>
  </si>
  <si>
    <t>CIC Holdings PLC - SL</t>
  </si>
  <si>
    <t>Stallion Laboratories Pvt Ltd - India</t>
  </si>
  <si>
    <t>Citihealth Imports (Pvt) Ltd - SL</t>
  </si>
  <si>
    <t xml:space="preserve">Novo Nordisk A/S - Denmark </t>
  </si>
  <si>
    <t>Niix Holdings Pvt Ltd - SL</t>
  </si>
  <si>
    <t>Verve Human Care Laboratories - India</t>
  </si>
  <si>
    <t>Piramal Pharma Limited - India</t>
  </si>
  <si>
    <t>Gland Pharma Ltd - India</t>
  </si>
  <si>
    <t>Ciron Drugs &amp; Pharmaceuticals pvt ltd - India</t>
  </si>
  <si>
    <t>Yaden International (Pvt) Ltd - SL</t>
  </si>
  <si>
    <t>Pharmafabrikon - India</t>
  </si>
  <si>
    <t>Aristopharma Ltd - Bangladesh</t>
  </si>
  <si>
    <t>USD</t>
  </si>
  <si>
    <t>LKR</t>
  </si>
  <si>
    <t>UNIT PRICE FOR EACH (LKR)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</si>
  <si>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</si>
  <si>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</si>
  <si>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</si>
  <si>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</si>
  <si>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</si>
  <si>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</si>
  <si>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</si>
  <si>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</si>
  <si>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</si>
  <si>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</si>
  <si>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</si>
  <si>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</si>
  <si>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</si>
  <si>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 xml:space="preserve">Sun Pharmaceuticals Industries Ltd - India </t>
  </si>
  <si>
    <t xml:space="preserve">Ciron Drugs &amp; Pharmaceuticals Pvt Ltd - India </t>
  </si>
  <si>
    <t xml:space="preserve">Glenmark Pharmaceuticals Ltd- India </t>
  </si>
  <si>
    <t>Till Healthcare PVT ltd-India</t>
  </si>
  <si>
    <r>
      <rPr>
        <b/>
        <sz val="12"/>
        <color theme="1"/>
        <rFont val="Calibri"/>
        <family val="2"/>
        <scheme val="minor"/>
      </rPr>
      <t xml:space="preserve">Inquiries : Procurement Monitoring Unit   </t>
    </r>
    <r>
      <rPr>
        <b/>
        <sz val="11"/>
        <color theme="1"/>
        <rFont val="Calibri"/>
        <family val="2"/>
        <scheme val="minor"/>
      </rPr>
      <t xml:space="preserve">   </t>
    </r>
    <r>
      <rPr>
        <sz val="11"/>
        <color theme="1"/>
        <rFont val="Calibri"/>
        <family val="2"/>
        <scheme val="minor"/>
      </rPr>
      <t xml:space="preserve">                                                               Contact No + 94 11-2055807, + 94 11-2320356 (Extention - 607)                                                                                                                   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</si>
</sst>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_(* #,##0_);_(* \(#,##0\);_(* &quot;-&quot;??_);_(@_)"/>
    <numFmt numFmtId="165" formatCode="yyyy\-mm\-dd;@"/>
    <numFmt numFmtId="166" formatCode="_-* #,##0_-;\-* #,##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</cellStyleXfs>
  <cellXfs count="33">
    <xf numFmtId="0" fontId="0" fillId="0" borderId="0" xfId="0"/>
    <xf numFmtId="0" fontId="0" fillId="0" borderId="0" xfId="0" applyAlignment="1">
      <alignment wrapText="1"/>
    </xf>
    <xf numFmtId="43" fontId="0" fillId="0" borderId="0" xfId="1" applyFont="1"/>
    <xf numFmtId="0" fontId="0" fillId="2" borderId="1" xfId="0" applyFill="1" applyBorder="1" applyAlignment="1">
      <alignment horizontal="left" vertical="center" wrapText="1"/>
    </xf>
    <xf numFmtId="43" fontId="0" fillId="2" borderId="1" xfId="1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0" fillId="2" borderId="1" xfId="0" quotePrefix="1" applyFill="1" applyBorder="1" applyAlignment="1">
      <alignment horizontal="center" vertical="center"/>
    </xf>
    <xf numFmtId="0" fontId="4" fillId="2" borderId="1" xfId="0" quotePrefix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164" fontId="4" fillId="2" borderId="1" xfId="0" applyNumberFormat="1" applyFont="1" applyFill="1" applyBorder="1" applyAlignment="1">
      <alignment horizontal="left" vertical="center" wrapText="1"/>
    </xf>
    <xf numFmtId="164" fontId="0" fillId="2" borderId="1" xfId="0" applyNumberFormat="1" applyFill="1" applyBorder="1" applyAlignment="1">
      <alignment horizontal="left" vertical="center" wrapText="1"/>
    </xf>
    <xf numFmtId="0" fontId="0" fillId="0" borderId="0" xfId="0" applyAlignment="1">
      <alignment horizontal="center" wrapText="1"/>
    </xf>
    <xf numFmtId="165" fontId="0" fillId="0" borderId="0" xfId="0" applyNumberFormat="1" applyAlignment="1">
      <alignment horizontal="center"/>
    </xf>
    <xf numFmtId="165" fontId="2" fillId="0" borderId="1" xfId="0" applyNumberFormat="1" applyFont="1" applyBorder="1" applyAlignment="1">
      <alignment horizontal="center" vertical="center" wrapText="1"/>
    </xf>
    <xf numFmtId="165" fontId="0" fillId="2" borderId="1" xfId="0" quotePrefix="1" applyNumberFormat="1" applyFill="1" applyBorder="1" applyAlignment="1">
      <alignment horizontal="center" vertical="center"/>
    </xf>
    <xf numFmtId="165" fontId="4" fillId="2" borderId="1" xfId="0" quotePrefix="1" applyNumberFormat="1" applyFont="1" applyFill="1" applyBorder="1" applyAlignment="1">
      <alignment horizontal="center" vertical="center"/>
    </xf>
    <xf numFmtId="165" fontId="0" fillId="2" borderId="1" xfId="0" applyNumberFormat="1" applyFill="1" applyBorder="1" applyAlignment="1">
      <alignment horizontal="center" vertical="center"/>
    </xf>
    <xf numFmtId="165" fontId="4" fillId="2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right"/>
    </xf>
    <xf numFmtId="3" fontId="0" fillId="2" borderId="1" xfId="0" applyNumberFormat="1" applyFill="1" applyBorder="1" applyAlignment="1">
      <alignment horizontal="right" vertical="center"/>
    </xf>
    <xf numFmtId="3" fontId="4" fillId="2" borderId="1" xfId="0" applyNumberFormat="1" applyFont="1" applyFill="1" applyBorder="1" applyAlignment="1">
      <alignment horizontal="right" vertical="center"/>
    </xf>
    <xf numFmtId="166" fontId="4" fillId="2" borderId="1" xfId="0" applyNumberFormat="1" applyFont="1" applyFill="1" applyBorder="1" applyAlignment="1">
      <alignment horizontal="right" vertical="center"/>
    </xf>
    <xf numFmtId="43" fontId="4" fillId="2" borderId="1" xfId="1" applyFont="1" applyFill="1" applyBorder="1" applyAlignment="1">
      <alignment horizontal="left" vertical="center"/>
    </xf>
    <xf numFmtId="43" fontId="2" fillId="0" borderId="1" xfId="1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5" fillId="0" borderId="0" xfId="0" applyFont="1" applyAlignment="1">
      <alignment horizontal="center" vertical="center"/>
    </xf>
  </cellXfs>
  <cellStyles count="4">
    <cellStyle name="Comma" xfId="1" builtinId="3"/>
    <cellStyle name="Comma 3" xfId="2"/>
    <cellStyle name="Normal" xfId="0" builtinId="0"/>
    <cellStyle name="Normal 38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70"/>
  <sheetViews>
    <sheetView tabSelected="1" workbookViewId="0">
      <selection activeCell="E11" sqref="E11"/>
    </sheetView>
  </sheetViews>
  <sheetFormatPr defaultRowHeight="15" x14ac:dyDescent="0.25"/>
  <cols>
    <col min="2" max="2" width="22" style="6" customWidth="1"/>
    <col min="3" max="3" width="11" style="6" customWidth="1"/>
    <col min="4" max="4" width="41" style="1" customWidth="1"/>
    <col min="5" max="5" width="18.5703125" style="6" customWidth="1"/>
    <col min="6" max="6" width="13.28515625" style="18" customWidth="1"/>
    <col min="7" max="7" width="37.140625" style="1" customWidth="1"/>
    <col min="8" max="8" width="11.42578125" style="6" customWidth="1"/>
    <col min="9" max="9" width="14.140625" style="24" customWidth="1"/>
    <col min="10" max="10" width="10.5703125" style="6" customWidth="1"/>
    <col min="11" max="11" width="13" style="2" customWidth="1"/>
    <col min="12" max="12" width="8.7109375" style="6"/>
    <col min="13" max="13" width="16.85546875" style="2" customWidth="1"/>
    <col min="14" max="14" width="17.28515625" style="2" customWidth="1"/>
  </cols>
  <sheetData>
    <row r="2" spans="2:14" x14ac:dyDescent="0.25">
      <c r="B2" s="31" t="s">
        <v>296</v>
      </c>
      <c r="C2" s="31"/>
      <c r="D2" s="31"/>
      <c r="E2" s="17"/>
    </row>
    <row r="3" spans="2:14" x14ac:dyDescent="0.25">
      <c r="B3" s="31"/>
      <c r="C3" s="31"/>
      <c r="D3" s="31"/>
      <c r="E3" s="17"/>
    </row>
    <row r="4" spans="2:14" x14ac:dyDescent="0.25">
      <c r="B4" s="31"/>
      <c r="C4" s="31"/>
      <c r="D4" s="31"/>
      <c r="E4" s="17"/>
    </row>
    <row r="5" spans="2:14" x14ac:dyDescent="0.25">
      <c r="B5" s="31"/>
      <c r="C5" s="31"/>
      <c r="D5" s="31"/>
      <c r="E5" s="17"/>
    </row>
    <row r="7" spans="2:14" s="30" customFormat="1" ht="24.6" customHeight="1" x14ac:dyDescent="0.35">
      <c r="B7" s="32" t="s">
        <v>12</v>
      </c>
      <c r="C7" s="32"/>
      <c r="D7" s="32"/>
      <c r="E7" s="32"/>
      <c r="F7" s="32"/>
      <c r="G7" s="32"/>
      <c r="H7" s="32"/>
      <c r="I7" s="32"/>
      <c r="J7" s="32"/>
      <c r="K7" s="32"/>
      <c r="L7" s="32"/>
      <c r="M7" s="32"/>
      <c r="N7" s="32"/>
    </row>
    <row r="9" spans="2:14" ht="14.45" x14ac:dyDescent="0.35">
      <c r="B9" s="6" t="s">
        <v>279</v>
      </c>
      <c r="C9" s="6" t="s">
        <v>280</v>
      </c>
      <c r="D9" s="6" t="s">
        <v>281</v>
      </c>
      <c r="E9" s="6" t="s">
        <v>282</v>
      </c>
      <c r="F9" s="6" t="s">
        <v>283</v>
      </c>
      <c r="G9" s="6" t="s">
        <v>284</v>
      </c>
      <c r="H9" s="6" t="s">
        <v>285</v>
      </c>
      <c r="I9" s="6" t="s">
        <v>286</v>
      </c>
      <c r="J9" s="6" t="s">
        <v>287</v>
      </c>
      <c r="K9" s="6" t="s">
        <v>288</v>
      </c>
      <c r="L9" s="6" t="s">
        <v>289</v>
      </c>
      <c r="M9" s="6" t="s">
        <v>290</v>
      </c>
      <c r="N9" s="6" t="s">
        <v>291</v>
      </c>
    </row>
    <row r="10" spans="2:14" s="6" customFormat="1" ht="43.5" x14ac:dyDescent="0.35">
      <c r="B10" s="7" t="s">
        <v>0</v>
      </c>
      <c r="C10" s="7" t="s">
        <v>1</v>
      </c>
      <c r="D10" s="7" t="s">
        <v>2</v>
      </c>
      <c r="E10" s="7" t="s">
        <v>3</v>
      </c>
      <c r="F10" s="19" t="s">
        <v>4</v>
      </c>
      <c r="G10" s="7" t="s">
        <v>5</v>
      </c>
      <c r="H10" s="7" t="s">
        <v>6</v>
      </c>
      <c r="I10" s="7" t="s">
        <v>7</v>
      </c>
      <c r="J10" s="7" t="s">
        <v>8</v>
      </c>
      <c r="K10" s="29" t="s">
        <v>9</v>
      </c>
      <c r="L10" s="7" t="s">
        <v>10</v>
      </c>
      <c r="M10" s="29" t="s">
        <v>278</v>
      </c>
      <c r="N10" s="29" t="s">
        <v>11</v>
      </c>
    </row>
    <row r="11" spans="2:14" ht="29.1" x14ac:dyDescent="0.35">
      <c r="B11" s="12" t="s">
        <v>14</v>
      </c>
      <c r="C11" s="8" t="s">
        <v>59</v>
      </c>
      <c r="D11" s="3" t="s">
        <v>115</v>
      </c>
      <c r="E11" s="11" t="s">
        <v>173</v>
      </c>
      <c r="F11" s="20">
        <v>44467</v>
      </c>
      <c r="G11" s="3" t="s">
        <v>231</v>
      </c>
      <c r="H11" s="22">
        <v>45134</v>
      </c>
      <c r="I11" s="25">
        <v>3000</v>
      </c>
      <c r="J11" s="11" t="s">
        <v>276</v>
      </c>
      <c r="K11" s="4">
        <v>5.5</v>
      </c>
      <c r="L11" s="11">
        <v>1</v>
      </c>
      <c r="M11" s="4">
        <v>0</v>
      </c>
      <c r="N11" s="4">
        <v>0</v>
      </c>
    </row>
    <row r="12" spans="2:14" ht="29.1" x14ac:dyDescent="0.35">
      <c r="B12" s="13" t="s">
        <v>15</v>
      </c>
      <c r="C12" s="9" t="s">
        <v>60</v>
      </c>
      <c r="D12" s="5" t="s">
        <v>116</v>
      </c>
      <c r="E12" s="10" t="s">
        <v>174</v>
      </c>
      <c r="F12" s="21">
        <v>44014</v>
      </c>
      <c r="G12" s="5" t="s">
        <v>292</v>
      </c>
      <c r="H12" s="23">
        <v>45133</v>
      </c>
      <c r="I12" s="26">
        <v>700000</v>
      </c>
      <c r="J12" s="10" t="s">
        <v>276</v>
      </c>
      <c r="K12" s="28">
        <v>5.84</v>
      </c>
      <c r="L12" s="10">
        <v>50</v>
      </c>
      <c r="M12" s="4">
        <v>0</v>
      </c>
      <c r="N12" s="4">
        <v>0</v>
      </c>
    </row>
    <row r="13" spans="2:14" ht="29.1" x14ac:dyDescent="0.35">
      <c r="B13" s="12" t="s">
        <v>16</v>
      </c>
      <c r="C13" s="9" t="s">
        <v>61</v>
      </c>
      <c r="D13" s="5" t="s">
        <v>117</v>
      </c>
      <c r="E13" s="11" t="s">
        <v>175</v>
      </c>
      <c r="F13" s="22">
        <v>45016</v>
      </c>
      <c r="G13" s="3" t="s">
        <v>232</v>
      </c>
      <c r="H13" s="22">
        <v>45124</v>
      </c>
      <c r="I13" s="25">
        <v>97920</v>
      </c>
      <c r="J13" s="10" t="s">
        <v>276</v>
      </c>
      <c r="K13" s="4">
        <v>3.3</v>
      </c>
      <c r="L13" s="11">
        <v>1</v>
      </c>
      <c r="M13" s="4">
        <v>1068.9855</v>
      </c>
      <c r="N13" s="4">
        <f>M13*I13</f>
        <v>104675060.16</v>
      </c>
    </row>
    <row r="14" spans="2:14" ht="29.1" x14ac:dyDescent="0.35">
      <c r="B14" s="12" t="s">
        <v>17</v>
      </c>
      <c r="C14" s="9" t="s">
        <v>62</v>
      </c>
      <c r="D14" s="5" t="s">
        <v>118</v>
      </c>
      <c r="E14" s="11" t="s">
        <v>176</v>
      </c>
      <c r="F14" s="20">
        <v>44308</v>
      </c>
      <c r="G14" s="3" t="s">
        <v>233</v>
      </c>
      <c r="H14" s="22">
        <v>45125</v>
      </c>
      <c r="I14" s="25">
        <v>25000</v>
      </c>
      <c r="J14" s="11" t="s">
        <v>276</v>
      </c>
      <c r="K14" s="4">
        <v>3.75</v>
      </c>
      <c r="L14" s="11">
        <v>1</v>
      </c>
      <c r="M14" s="4">
        <v>0</v>
      </c>
      <c r="N14" s="4">
        <f t="shared" ref="N14:N68" si="0">M14*I14</f>
        <v>0</v>
      </c>
    </row>
    <row r="15" spans="2:14" ht="29.1" x14ac:dyDescent="0.35">
      <c r="B15" s="12" t="s">
        <v>18</v>
      </c>
      <c r="C15" s="9" t="s">
        <v>63</v>
      </c>
      <c r="D15" s="5" t="s">
        <v>119</v>
      </c>
      <c r="E15" s="11" t="s">
        <v>177</v>
      </c>
      <c r="F15" s="20">
        <v>45001</v>
      </c>
      <c r="G15" s="3" t="s">
        <v>293</v>
      </c>
      <c r="H15" s="22">
        <v>45112</v>
      </c>
      <c r="I15" s="25">
        <v>1225000</v>
      </c>
      <c r="J15" s="11" t="s">
        <v>276</v>
      </c>
      <c r="K15" s="4">
        <v>0.184</v>
      </c>
      <c r="L15" s="11">
        <v>1</v>
      </c>
      <c r="M15" s="4">
        <v>59.318337679999999</v>
      </c>
      <c r="N15" s="4">
        <f t="shared" si="0"/>
        <v>72664963.657999992</v>
      </c>
    </row>
    <row r="16" spans="2:14" ht="29.1" x14ac:dyDescent="0.35">
      <c r="B16" s="12" t="s">
        <v>19</v>
      </c>
      <c r="C16" s="8" t="s">
        <v>64</v>
      </c>
      <c r="D16" s="5" t="s">
        <v>120</v>
      </c>
      <c r="E16" s="10" t="s">
        <v>178</v>
      </c>
      <c r="F16" s="20">
        <v>45043</v>
      </c>
      <c r="G16" s="5" t="s">
        <v>234</v>
      </c>
      <c r="H16" s="22">
        <v>45127</v>
      </c>
      <c r="I16" s="25">
        <v>10000000</v>
      </c>
      <c r="J16" s="10" t="s">
        <v>276</v>
      </c>
      <c r="K16" s="4">
        <v>1.9950000000000001</v>
      </c>
      <c r="L16" s="11">
        <v>100</v>
      </c>
      <c r="M16" s="4">
        <v>0</v>
      </c>
      <c r="N16" s="4">
        <f t="shared" si="0"/>
        <v>0</v>
      </c>
    </row>
    <row r="17" spans="2:14" ht="43.5" x14ac:dyDescent="0.35">
      <c r="B17" s="12" t="s">
        <v>20</v>
      </c>
      <c r="C17" s="9" t="s">
        <v>65</v>
      </c>
      <c r="D17" s="5" t="s">
        <v>121</v>
      </c>
      <c r="E17" s="11" t="s">
        <v>179</v>
      </c>
      <c r="F17" s="20">
        <v>45099</v>
      </c>
      <c r="G17" s="3" t="s">
        <v>235</v>
      </c>
      <c r="H17" s="22">
        <v>45133</v>
      </c>
      <c r="I17" s="25">
        <v>62500</v>
      </c>
      <c r="J17" s="11" t="s">
        <v>276</v>
      </c>
      <c r="K17" s="4">
        <v>0.39500000000000002</v>
      </c>
      <c r="L17" s="11">
        <v>1</v>
      </c>
      <c r="M17" s="4">
        <v>127.34099665000001</v>
      </c>
      <c r="N17" s="4">
        <f t="shared" si="0"/>
        <v>7958812.2906250004</v>
      </c>
    </row>
    <row r="18" spans="2:14" ht="29.1" x14ac:dyDescent="0.35">
      <c r="B18" s="12" t="s">
        <v>21</v>
      </c>
      <c r="C18" s="10" t="s">
        <v>66</v>
      </c>
      <c r="D18" s="5" t="s">
        <v>122</v>
      </c>
      <c r="E18" s="11" t="s">
        <v>180</v>
      </c>
      <c r="F18" s="21">
        <v>45034</v>
      </c>
      <c r="G18" s="3" t="s">
        <v>236</v>
      </c>
      <c r="H18" s="22">
        <v>45120</v>
      </c>
      <c r="I18" s="25">
        <v>250000</v>
      </c>
      <c r="J18" s="11" t="s">
        <v>277</v>
      </c>
      <c r="K18" s="4">
        <v>84</v>
      </c>
      <c r="L18" s="11">
        <v>1</v>
      </c>
      <c r="M18" s="4">
        <v>0</v>
      </c>
      <c r="N18" s="4">
        <f t="shared" si="0"/>
        <v>0</v>
      </c>
    </row>
    <row r="19" spans="2:14" ht="29.1" x14ac:dyDescent="0.35">
      <c r="B19" s="12" t="s">
        <v>22</v>
      </c>
      <c r="C19" s="10" t="s">
        <v>67</v>
      </c>
      <c r="D19" s="5" t="s">
        <v>123</v>
      </c>
      <c r="E19" s="11" t="s">
        <v>181</v>
      </c>
      <c r="F19" s="21">
        <v>45016</v>
      </c>
      <c r="G19" s="3" t="s">
        <v>237</v>
      </c>
      <c r="H19" s="22">
        <v>45127</v>
      </c>
      <c r="I19" s="25">
        <v>750000</v>
      </c>
      <c r="J19" s="11" t="s">
        <v>277</v>
      </c>
      <c r="K19" s="4">
        <v>23.66</v>
      </c>
      <c r="L19" s="11">
        <v>1</v>
      </c>
      <c r="M19" s="4">
        <v>0</v>
      </c>
      <c r="N19" s="4">
        <f t="shared" si="0"/>
        <v>0</v>
      </c>
    </row>
    <row r="20" spans="2:14" ht="29.1" x14ac:dyDescent="0.35">
      <c r="B20" s="12" t="s">
        <v>23</v>
      </c>
      <c r="C20" s="10" t="s">
        <v>68</v>
      </c>
      <c r="D20" s="5" t="s">
        <v>124</v>
      </c>
      <c r="E20" s="10" t="s">
        <v>182</v>
      </c>
      <c r="F20" s="20">
        <v>45125</v>
      </c>
      <c r="G20" s="3" t="s">
        <v>238</v>
      </c>
      <c r="H20" s="22">
        <v>45133</v>
      </c>
      <c r="I20" s="25">
        <v>300</v>
      </c>
      <c r="J20" s="11" t="s">
        <v>277</v>
      </c>
      <c r="K20" s="4">
        <v>377870</v>
      </c>
      <c r="L20" s="11">
        <v>1</v>
      </c>
      <c r="M20" s="4">
        <v>377870</v>
      </c>
      <c r="N20" s="4">
        <f t="shared" si="0"/>
        <v>113361000</v>
      </c>
    </row>
    <row r="21" spans="2:14" ht="30" x14ac:dyDescent="0.25">
      <c r="B21" s="10" t="s">
        <v>24</v>
      </c>
      <c r="C21" s="8" t="s">
        <v>69</v>
      </c>
      <c r="D21" s="5" t="s">
        <v>125</v>
      </c>
      <c r="E21" s="11" t="s">
        <v>183</v>
      </c>
      <c r="F21" s="20">
        <v>44049</v>
      </c>
      <c r="G21" s="3" t="s">
        <v>294</v>
      </c>
      <c r="H21" s="22">
        <v>45120</v>
      </c>
      <c r="I21" s="25">
        <v>20000</v>
      </c>
      <c r="J21" s="11" t="s">
        <v>276</v>
      </c>
      <c r="K21" s="4">
        <v>7.69</v>
      </c>
      <c r="L21" s="11">
        <v>20</v>
      </c>
      <c r="M21" s="4">
        <v>0</v>
      </c>
      <c r="N21" s="4">
        <f t="shared" si="0"/>
        <v>0</v>
      </c>
    </row>
    <row r="22" spans="2:14" x14ac:dyDescent="0.25">
      <c r="B22" s="12" t="s">
        <v>25</v>
      </c>
      <c r="C22" s="8" t="s">
        <v>70</v>
      </c>
      <c r="D22" s="5" t="s">
        <v>126</v>
      </c>
      <c r="E22" s="11" t="s">
        <v>184</v>
      </c>
      <c r="F22" s="20">
        <v>44390</v>
      </c>
      <c r="G22" s="3" t="s">
        <v>239</v>
      </c>
      <c r="H22" s="22">
        <v>45134</v>
      </c>
      <c r="I22" s="25">
        <v>600000</v>
      </c>
      <c r="J22" s="11" t="s">
        <v>276</v>
      </c>
      <c r="K22" s="4">
        <v>9.4</v>
      </c>
      <c r="L22" s="11">
        <v>100</v>
      </c>
      <c r="M22" s="4">
        <v>30.2946302</v>
      </c>
      <c r="N22" s="4">
        <f t="shared" si="0"/>
        <v>18176778.120000001</v>
      </c>
    </row>
    <row r="23" spans="2:14" x14ac:dyDescent="0.25">
      <c r="B23" s="12" t="s">
        <v>26</v>
      </c>
      <c r="C23" s="8" t="s">
        <v>71</v>
      </c>
      <c r="D23" s="5" t="s">
        <v>127</v>
      </c>
      <c r="E23" s="11" t="s">
        <v>185</v>
      </c>
      <c r="F23" s="20">
        <v>44383</v>
      </c>
      <c r="G23" s="3" t="s">
        <v>240</v>
      </c>
      <c r="H23" s="22">
        <v>45125</v>
      </c>
      <c r="I23" s="25">
        <v>138000</v>
      </c>
      <c r="J23" s="11" t="s">
        <v>276</v>
      </c>
      <c r="K23" s="4">
        <v>0.28999999999999998</v>
      </c>
      <c r="L23" s="11">
        <v>4</v>
      </c>
      <c r="M23" s="4">
        <v>0</v>
      </c>
      <c r="N23" s="4">
        <f t="shared" si="0"/>
        <v>0</v>
      </c>
    </row>
    <row r="24" spans="2:14" ht="30" x14ac:dyDescent="0.25">
      <c r="B24" s="12" t="s">
        <v>27</v>
      </c>
      <c r="C24" s="8" t="s">
        <v>72</v>
      </c>
      <c r="D24" s="5" t="s">
        <v>128</v>
      </c>
      <c r="E24" s="11" t="s">
        <v>186</v>
      </c>
      <c r="F24" s="20">
        <v>44392</v>
      </c>
      <c r="G24" s="3" t="s">
        <v>241</v>
      </c>
      <c r="H24" s="22">
        <v>45133</v>
      </c>
      <c r="I24" s="25">
        <v>300000</v>
      </c>
      <c r="J24" s="11" t="s">
        <v>276</v>
      </c>
      <c r="K24" s="4">
        <v>0.16</v>
      </c>
      <c r="L24" s="11">
        <v>1</v>
      </c>
      <c r="M24" s="4">
        <v>0</v>
      </c>
      <c r="N24" s="4">
        <f t="shared" si="0"/>
        <v>0</v>
      </c>
    </row>
    <row r="25" spans="2:14" x14ac:dyDescent="0.25">
      <c r="B25" s="12" t="s">
        <v>28</v>
      </c>
      <c r="C25" s="8" t="s">
        <v>73</v>
      </c>
      <c r="D25" s="5" t="s">
        <v>129</v>
      </c>
      <c r="E25" s="11" t="s">
        <v>187</v>
      </c>
      <c r="F25" s="21">
        <v>45019</v>
      </c>
      <c r="G25" s="3" t="s">
        <v>242</v>
      </c>
      <c r="H25" s="22">
        <v>45125</v>
      </c>
      <c r="I25" s="25">
        <v>240000</v>
      </c>
      <c r="J25" s="11" t="s">
        <v>276</v>
      </c>
      <c r="K25" s="4">
        <v>2.8</v>
      </c>
      <c r="L25" s="11">
        <v>10</v>
      </c>
      <c r="M25" s="4">
        <v>90.65431199999999</v>
      </c>
      <c r="N25" s="4">
        <f t="shared" si="0"/>
        <v>21757034.879999999</v>
      </c>
    </row>
    <row r="26" spans="2:14" ht="45" x14ac:dyDescent="0.25">
      <c r="B26" s="12" t="s">
        <v>29</v>
      </c>
      <c r="C26" s="8" t="s">
        <v>74</v>
      </c>
      <c r="D26" s="15" t="s">
        <v>130</v>
      </c>
      <c r="E26" s="11" t="s">
        <v>188</v>
      </c>
      <c r="F26" s="20">
        <v>44775</v>
      </c>
      <c r="G26" s="3" t="s">
        <v>295</v>
      </c>
      <c r="H26" s="22">
        <v>45133</v>
      </c>
      <c r="I26" s="25">
        <v>97500</v>
      </c>
      <c r="J26" s="11" t="s">
        <v>276</v>
      </c>
      <c r="K26" s="4">
        <v>3.9</v>
      </c>
      <c r="L26" s="11">
        <v>2</v>
      </c>
      <c r="M26" s="4">
        <v>0</v>
      </c>
      <c r="N26" s="4">
        <f t="shared" si="0"/>
        <v>0</v>
      </c>
    </row>
    <row r="27" spans="2:14" x14ac:dyDescent="0.25">
      <c r="B27" s="11" t="s">
        <v>30</v>
      </c>
      <c r="C27" s="8" t="s">
        <v>75</v>
      </c>
      <c r="D27" s="3" t="s">
        <v>131</v>
      </c>
      <c r="E27" s="10" t="s">
        <v>189</v>
      </c>
      <c r="F27" s="21">
        <v>45057</v>
      </c>
      <c r="G27" s="3" t="s">
        <v>243</v>
      </c>
      <c r="H27" s="22">
        <v>45134</v>
      </c>
      <c r="I27" s="25">
        <v>132990</v>
      </c>
      <c r="J27" s="11" t="s">
        <v>276</v>
      </c>
      <c r="K27" s="4">
        <v>1.99</v>
      </c>
      <c r="L27" s="11">
        <v>30</v>
      </c>
      <c r="M27" s="4">
        <v>0</v>
      </c>
      <c r="N27" s="4">
        <f t="shared" si="0"/>
        <v>0</v>
      </c>
    </row>
    <row r="28" spans="2:14" ht="30" x14ac:dyDescent="0.25">
      <c r="B28" s="13" t="s">
        <v>31</v>
      </c>
      <c r="C28" s="9" t="s">
        <v>76</v>
      </c>
      <c r="D28" s="15" t="s">
        <v>132</v>
      </c>
      <c r="E28" s="10" t="s">
        <v>190</v>
      </c>
      <c r="F28" s="21">
        <v>45062</v>
      </c>
      <c r="G28" s="3" t="s">
        <v>244</v>
      </c>
      <c r="H28" s="23">
        <v>45125</v>
      </c>
      <c r="I28" s="27">
        <v>4000</v>
      </c>
      <c r="J28" s="11" t="s">
        <v>276</v>
      </c>
      <c r="K28" s="28">
        <v>0.75</v>
      </c>
      <c r="L28" s="10">
        <v>1</v>
      </c>
      <c r="M28" s="4">
        <v>0</v>
      </c>
      <c r="N28" s="4">
        <f t="shared" si="0"/>
        <v>0</v>
      </c>
    </row>
    <row r="29" spans="2:14" ht="30" x14ac:dyDescent="0.25">
      <c r="B29" s="13" t="s">
        <v>32</v>
      </c>
      <c r="C29" s="9" t="s">
        <v>77</v>
      </c>
      <c r="D29" s="15" t="s">
        <v>133</v>
      </c>
      <c r="E29" s="10" t="s">
        <v>191</v>
      </c>
      <c r="F29" s="21">
        <v>44946</v>
      </c>
      <c r="G29" s="3" t="s">
        <v>245</v>
      </c>
      <c r="H29" s="23">
        <v>45124</v>
      </c>
      <c r="I29" s="27">
        <v>40000</v>
      </c>
      <c r="J29" s="11" t="s">
        <v>276</v>
      </c>
      <c r="K29" s="28">
        <v>1.5</v>
      </c>
      <c r="L29" s="10">
        <v>1</v>
      </c>
      <c r="M29" s="4">
        <v>485.6583</v>
      </c>
      <c r="N29" s="4">
        <f t="shared" si="0"/>
        <v>19426332</v>
      </c>
    </row>
    <row r="30" spans="2:14" x14ac:dyDescent="0.25">
      <c r="B30" s="13" t="s">
        <v>32</v>
      </c>
      <c r="C30" s="9" t="s">
        <v>78</v>
      </c>
      <c r="D30" s="15" t="s">
        <v>134</v>
      </c>
      <c r="E30" s="10" t="s">
        <v>192</v>
      </c>
      <c r="F30" s="23">
        <v>45020</v>
      </c>
      <c r="G30" s="5" t="s">
        <v>246</v>
      </c>
      <c r="H30" s="23">
        <v>45125</v>
      </c>
      <c r="I30" s="27">
        <v>5000</v>
      </c>
      <c r="J30" s="10" t="s">
        <v>276</v>
      </c>
      <c r="K30" s="28">
        <v>5</v>
      </c>
      <c r="L30" s="10">
        <v>1</v>
      </c>
      <c r="M30" s="4">
        <v>0</v>
      </c>
      <c r="N30" s="4">
        <f t="shared" si="0"/>
        <v>0</v>
      </c>
    </row>
    <row r="31" spans="2:14" x14ac:dyDescent="0.25">
      <c r="B31" s="11" t="s">
        <v>33</v>
      </c>
      <c r="C31" s="8" t="s">
        <v>79</v>
      </c>
      <c r="D31" s="15" t="s">
        <v>135</v>
      </c>
      <c r="E31" s="10" t="s">
        <v>193</v>
      </c>
      <c r="F31" s="21">
        <v>45002</v>
      </c>
      <c r="G31" s="5" t="s">
        <v>247</v>
      </c>
      <c r="H31" s="23">
        <v>45120</v>
      </c>
      <c r="I31" s="27">
        <v>12000</v>
      </c>
      <c r="J31" s="10" t="s">
        <v>277</v>
      </c>
      <c r="K31" s="28">
        <v>600</v>
      </c>
      <c r="L31" s="10">
        <v>1</v>
      </c>
      <c r="M31" s="4">
        <v>600</v>
      </c>
      <c r="N31" s="4">
        <f t="shared" si="0"/>
        <v>7200000</v>
      </c>
    </row>
    <row r="32" spans="2:14" x14ac:dyDescent="0.25">
      <c r="B32" s="11" t="s">
        <v>34</v>
      </c>
      <c r="C32" s="11" t="s">
        <v>80</v>
      </c>
      <c r="D32" s="15" t="s">
        <v>136</v>
      </c>
      <c r="E32" s="10" t="s">
        <v>194</v>
      </c>
      <c r="F32" s="21">
        <v>44984</v>
      </c>
      <c r="G32" s="5" t="s">
        <v>248</v>
      </c>
      <c r="H32" s="23">
        <v>45125</v>
      </c>
      <c r="I32" s="27">
        <v>5000</v>
      </c>
      <c r="J32" s="10" t="s">
        <v>276</v>
      </c>
      <c r="K32" s="28">
        <v>1.38</v>
      </c>
      <c r="L32" s="10">
        <v>1</v>
      </c>
      <c r="M32" s="4">
        <v>444.16622039999993</v>
      </c>
      <c r="N32" s="4">
        <f t="shared" si="0"/>
        <v>2220831.1019999995</v>
      </c>
    </row>
    <row r="33" spans="2:14" x14ac:dyDescent="0.25">
      <c r="B33" s="11" t="s">
        <v>35</v>
      </c>
      <c r="C33" s="11" t="s">
        <v>81</v>
      </c>
      <c r="D33" s="15" t="s">
        <v>137</v>
      </c>
      <c r="E33" s="10" t="s">
        <v>195</v>
      </c>
      <c r="F33" s="23">
        <v>45002</v>
      </c>
      <c r="G33" s="5" t="s">
        <v>249</v>
      </c>
      <c r="H33" s="23">
        <v>45113</v>
      </c>
      <c r="I33" s="27">
        <v>4500</v>
      </c>
      <c r="J33" s="10" t="s">
        <v>276</v>
      </c>
      <c r="K33" s="28">
        <v>6.38</v>
      </c>
      <c r="L33" s="10">
        <v>1</v>
      </c>
      <c r="M33" s="4">
        <v>0</v>
      </c>
      <c r="N33" s="4">
        <f t="shared" si="0"/>
        <v>0</v>
      </c>
    </row>
    <row r="34" spans="2:14" ht="30" x14ac:dyDescent="0.25">
      <c r="B34" s="11" t="s">
        <v>35</v>
      </c>
      <c r="C34" s="11" t="s">
        <v>82</v>
      </c>
      <c r="D34" s="15" t="s">
        <v>138</v>
      </c>
      <c r="E34" s="10" t="s">
        <v>196</v>
      </c>
      <c r="F34" s="23">
        <v>45015</v>
      </c>
      <c r="G34" s="3" t="s">
        <v>250</v>
      </c>
      <c r="H34" s="23">
        <v>45134</v>
      </c>
      <c r="I34" s="27">
        <v>132000</v>
      </c>
      <c r="J34" s="11" t="s">
        <v>276</v>
      </c>
      <c r="K34" s="28">
        <v>0.44900000000000001</v>
      </c>
      <c r="L34" s="10">
        <v>1</v>
      </c>
      <c r="M34" s="4">
        <v>145.44681500000002</v>
      </c>
      <c r="N34" s="4">
        <f t="shared" si="0"/>
        <v>19198979.580000002</v>
      </c>
    </row>
    <row r="35" spans="2:14" x14ac:dyDescent="0.25">
      <c r="B35" s="11" t="s">
        <v>35</v>
      </c>
      <c r="C35" s="11" t="s">
        <v>69</v>
      </c>
      <c r="D35" s="15" t="s">
        <v>139</v>
      </c>
      <c r="E35" s="10" t="s">
        <v>197</v>
      </c>
      <c r="F35" s="23">
        <v>45015</v>
      </c>
      <c r="G35" s="3" t="s">
        <v>251</v>
      </c>
      <c r="H35" s="23">
        <v>45134</v>
      </c>
      <c r="I35" s="27">
        <v>12000</v>
      </c>
      <c r="J35" s="11" t="s">
        <v>277</v>
      </c>
      <c r="K35" s="28">
        <v>160</v>
      </c>
      <c r="L35" s="10">
        <v>1</v>
      </c>
      <c r="M35" s="4">
        <v>0</v>
      </c>
      <c r="N35" s="4">
        <f t="shared" si="0"/>
        <v>0</v>
      </c>
    </row>
    <row r="36" spans="2:14" x14ac:dyDescent="0.25">
      <c r="B36" s="11" t="s">
        <v>36</v>
      </c>
      <c r="C36" s="11" t="s">
        <v>83</v>
      </c>
      <c r="D36" s="15" t="s">
        <v>140</v>
      </c>
      <c r="E36" s="10" t="s">
        <v>198</v>
      </c>
      <c r="F36" s="23">
        <v>45013</v>
      </c>
      <c r="G36" s="5" t="s">
        <v>241</v>
      </c>
      <c r="H36" s="23">
        <v>45125</v>
      </c>
      <c r="I36" s="27">
        <v>300</v>
      </c>
      <c r="J36" s="10" t="s">
        <v>276</v>
      </c>
      <c r="K36" s="28">
        <v>49</v>
      </c>
      <c r="L36" s="10">
        <v>1</v>
      </c>
      <c r="M36" s="4">
        <v>15733.214</v>
      </c>
      <c r="N36" s="4">
        <f t="shared" si="0"/>
        <v>4719964.2</v>
      </c>
    </row>
    <row r="37" spans="2:14" x14ac:dyDescent="0.25">
      <c r="B37" s="11" t="s">
        <v>36</v>
      </c>
      <c r="C37" s="11" t="s">
        <v>84</v>
      </c>
      <c r="D37" s="15" t="s">
        <v>141</v>
      </c>
      <c r="E37" s="10" t="s">
        <v>199</v>
      </c>
      <c r="F37" s="23">
        <v>44995</v>
      </c>
      <c r="G37" s="5" t="s">
        <v>252</v>
      </c>
      <c r="H37" s="23">
        <v>45127</v>
      </c>
      <c r="I37" s="27">
        <v>2250</v>
      </c>
      <c r="J37" s="10" t="s">
        <v>277</v>
      </c>
      <c r="K37" s="28">
        <v>66822</v>
      </c>
      <c r="L37" s="10">
        <v>1</v>
      </c>
      <c r="M37" s="4">
        <v>66822</v>
      </c>
      <c r="N37" s="4">
        <f t="shared" si="0"/>
        <v>150349500</v>
      </c>
    </row>
    <row r="38" spans="2:14" ht="30" x14ac:dyDescent="0.25">
      <c r="B38" s="11" t="s">
        <v>37</v>
      </c>
      <c r="C38" s="11" t="s">
        <v>85</v>
      </c>
      <c r="D38" s="15" t="s">
        <v>142</v>
      </c>
      <c r="E38" s="10" t="s">
        <v>200</v>
      </c>
      <c r="F38" s="23">
        <v>44998</v>
      </c>
      <c r="G38" s="3" t="s">
        <v>253</v>
      </c>
      <c r="H38" s="23">
        <v>45133</v>
      </c>
      <c r="I38" s="27">
        <v>2500</v>
      </c>
      <c r="J38" s="11" t="s">
        <v>277</v>
      </c>
      <c r="K38" s="28">
        <v>14000</v>
      </c>
      <c r="L38" s="10">
        <v>1</v>
      </c>
      <c r="M38" s="4">
        <v>0</v>
      </c>
      <c r="N38" s="4">
        <f t="shared" si="0"/>
        <v>0</v>
      </c>
    </row>
    <row r="39" spans="2:14" x14ac:dyDescent="0.25">
      <c r="B39" s="11" t="s">
        <v>37</v>
      </c>
      <c r="C39" s="11" t="s">
        <v>86</v>
      </c>
      <c r="D39" s="15" t="s">
        <v>143</v>
      </c>
      <c r="E39" s="10" t="s">
        <v>201</v>
      </c>
      <c r="F39" s="23">
        <v>45006</v>
      </c>
      <c r="G39" s="5" t="s">
        <v>251</v>
      </c>
      <c r="H39" s="23">
        <v>45113</v>
      </c>
      <c r="I39" s="27">
        <v>7500</v>
      </c>
      <c r="J39" s="10" t="s">
        <v>277</v>
      </c>
      <c r="K39" s="28">
        <v>2100</v>
      </c>
      <c r="L39" s="10">
        <v>1</v>
      </c>
      <c r="M39" s="4">
        <v>2100</v>
      </c>
      <c r="N39" s="4">
        <f t="shared" si="0"/>
        <v>15750000</v>
      </c>
    </row>
    <row r="40" spans="2:14" ht="30" x14ac:dyDescent="0.25">
      <c r="B40" s="11" t="s">
        <v>38</v>
      </c>
      <c r="C40" s="11" t="s">
        <v>87</v>
      </c>
      <c r="D40" s="15" t="s">
        <v>144</v>
      </c>
      <c r="E40" s="11" t="s">
        <v>202</v>
      </c>
      <c r="F40" s="21">
        <v>45008</v>
      </c>
      <c r="G40" s="3" t="s">
        <v>254</v>
      </c>
      <c r="H40" s="23">
        <v>45117</v>
      </c>
      <c r="I40" s="27">
        <v>199200</v>
      </c>
      <c r="J40" s="11" t="s">
        <v>277</v>
      </c>
      <c r="K40" s="28">
        <v>116.25</v>
      </c>
      <c r="L40" s="10">
        <v>1</v>
      </c>
      <c r="M40" s="4">
        <v>0</v>
      </c>
      <c r="N40" s="4">
        <f t="shared" si="0"/>
        <v>0</v>
      </c>
    </row>
    <row r="41" spans="2:14" x14ac:dyDescent="0.25">
      <c r="B41" s="11" t="s">
        <v>39</v>
      </c>
      <c r="C41" s="8" t="s">
        <v>88</v>
      </c>
      <c r="D41" s="15" t="s">
        <v>145</v>
      </c>
      <c r="E41" s="10" t="s">
        <v>203</v>
      </c>
      <c r="F41" s="21">
        <v>45005</v>
      </c>
      <c r="G41" s="3" t="s">
        <v>255</v>
      </c>
      <c r="H41" s="23">
        <v>45134</v>
      </c>
      <c r="I41" s="27">
        <v>15000</v>
      </c>
      <c r="J41" s="10" t="s">
        <v>277</v>
      </c>
      <c r="K41" s="28">
        <v>600</v>
      </c>
      <c r="L41" s="10">
        <v>1</v>
      </c>
      <c r="M41" s="4">
        <v>600</v>
      </c>
      <c r="N41" s="4">
        <f t="shared" si="0"/>
        <v>9000000</v>
      </c>
    </row>
    <row r="42" spans="2:14" x14ac:dyDescent="0.25">
      <c r="B42" s="11" t="s">
        <v>40</v>
      </c>
      <c r="C42" s="11" t="s">
        <v>89</v>
      </c>
      <c r="D42" s="15" t="s">
        <v>146</v>
      </c>
      <c r="E42" s="10" t="s">
        <v>204</v>
      </c>
      <c r="F42" s="21">
        <v>45014</v>
      </c>
      <c r="G42" s="3" t="s">
        <v>256</v>
      </c>
      <c r="H42" s="23">
        <v>45134</v>
      </c>
      <c r="I42" s="27">
        <v>1500</v>
      </c>
      <c r="J42" s="11" t="s">
        <v>277</v>
      </c>
      <c r="K42" s="28">
        <v>2980</v>
      </c>
      <c r="L42" s="10">
        <v>1</v>
      </c>
      <c r="M42" s="4">
        <v>2980</v>
      </c>
      <c r="N42" s="4">
        <f t="shared" si="0"/>
        <v>4470000</v>
      </c>
    </row>
    <row r="43" spans="2:14" ht="30" x14ac:dyDescent="0.25">
      <c r="B43" s="11" t="s">
        <v>41</v>
      </c>
      <c r="C43" s="11" t="s">
        <v>90</v>
      </c>
      <c r="D43" s="15" t="s">
        <v>147</v>
      </c>
      <c r="E43" s="10" t="s">
        <v>205</v>
      </c>
      <c r="F43" s="21">
        <v>45007</v>
      </c>
      <c r="G43" s="3" t="s">
        <v>257</v>
      </c>
      <c r="H43" s="23">
        <v>45134</v>
      </c>
      <c r="I43" s="27">
        <v>36000</v>
      </c>
      <c r="J43" s="11" t="s">
        <v>276</v>
      </c>
      <c r="K43" s="28">
        <v>1.85</v>
      </c>
      <c r="L43" s="10">
        <v>1</v>
      </c>
      <c r="M43" s="4">
        <v>599.27975000000004</v>
      </c>
      <c r="N43" s="4">
        <f t="shared" si="0"/>
        <v>21574071</v>
      </c>
    </row>
    <row r="44" spans="2:14" ht="30" x14ac:dyDescent="0.25">
      <c r="B44" s="11" t="s">
        <v>41</v>
      </c>
      <c r="C44" s="11" t="s">
        <v>63</v>
      </c>
      <c r="D44" s="15" t="s">
        <v>148</v>
      </c>
      <c r="E44" s="10" t="s">
        <v>206</v>
      </c>
      <c r="F44" s="21">
        <v>44984</v>
      </c>
      <c r="G44" s="5" t="s">
        <v>235</v>
      </c>
      <c r="H44" s="23">
        <v>45112</v>
      </c>
      <c r="I44" s="27">
        <v>600000</v>
      </c>
      <c r="J44" s="10" t="s">
        <v>276</v>
      </c>
      <c r="K44" s="28">
        <v>0.19</v>
      </c>
      <c r="L44" s="10">
        <v>1</v>
      </c>
      <c r="M44" s="4">
        <v>61.252618000000005</v>
      </c>
      <c r="N44" s="4">
        <f t="shared" si="0"/>
        <v>36751570.800000004</v>
      </c>
    </row>
    <row r="45" spans="2:14" x14ac:dyDescent="0.25">
      <c r="B45" s="11" t="s">
        <v>41</v>
      </c>
      <c r="C45" s="8" t="s">
        <v>91</v>
      </c>
      <c r="D45" s="5" t="s">
        <v>149</v>
      </c>
      <c r="E45" s="11" t="s">
        <v>207</v>
      </c>
      <c r="F45" s="21">
        <v>45002</v>
      </c>
      <c r="G45" s="3" t="s">
        <v>258</v>
      </c>
      <c r="H45" s="23">
        <v>45113</v>
      </c>
      <c r="I45" s="27">
        <v>3600000</v>
      </c>
      <c r="J45" s="11" t="s">
        <v>277</v>
      </c>
      <c r="K45" s="28">
        <v>547</v>
      </c>
      <c r="L45" s="10">
        <v>500</v>
      </c>
      <c r="M45" s="4">
        <v>0</v>
      </c>
      <c r="N45" s="4">
        <f t="shared" si="0"/>
        <v>0</v>
      </c>
    </row>
    <row r="46" spans="2:14" x14ac:dyDescent="0.25">
      <c r="B46" s="11" t="s">
        <v>41</v>
      </c>
      <c r="C46" s="8" t="s">
        <v>92</v>
      </c>
      <c r="D46" s="15" t="s">
        <v>150</v>
      </c>
      <c r="E46" s="10" t="s">
        <v>208</v>
      </c>
      <c r="F46" s="21">
        <v>44970</v>
      </c>
      <c r="G46" s="5" t="s">
        <v>241</v>
      </c>
      <c r="H46" s="23">
        <v>45125</v>
      </c>
      <c r="I46" s="27">
        <v>1800000</v>
      </c>
      <c r="J46" s="10" t="s">
        <v>276</v>
      </c>
      <c r="K46" s="28">
        <v>2.2000000000000002</v>
      </c>
      <c r="L46" s="10">
        <v>100</v>
      </c>
      <c r="M46" s="4">
        <v>0</v>
      </c>
      <c r="N46" s="4">
        <f t="shared" si="0"/>
        <v>0</v>
      </c>
    </row>
    <row r="47" spans="2:14" x14ac:dyDescent="0.25">
      <c r="B47" s="11" t="s">
        <v>42</v>
      </c>
      <c r="C47" s="11" t="s">
        <v>93</v>
      </c>
      <c r="D47" s="15" t="s">
        <v>151</v>
      </c>
      <c r="E47" s="10" t="s">
        <v>209</v>
      </c>
      <c r="F47" s="21">
        <v>45015</v>
      </c>
      <c r="G47" s="3" t="s">
        <v>259</v>
      </c>
      <c r="H47" s="23">
        <v>45133</v>
      </c>
      <c r="I47" s="27">
        <v>1000000</v>
      </c>
      <c r="J47" s="11" t="s">
        <v>277</v>
      </c>
      <c r="K47" s="28">
        <v>85.5</v>
      </c>
      <c r="L47" s="10">
        <v>1</v>
      </c>
      <c r="M47" s="4">
        <v>0</v>
      </c>
      <c r="N47" s="4">
        <f t="shared" si="0"/>
        <v>0</v>
      </c>
    </row>
    <row r="48" spans="2:14" ht="30" x14ac:dyDescent="0.25">
      <c r="B48" s="11" t="s">
        <v>43</v>
      </c>
      <c r="C48" s="11" t="s">
        <v>94</v>
      </c>
      <c r="D48" s="15" t="s">
        <v>152</v>
      </c>
      <c r="E48" s="10" t="s">
        <v>210</v>
      </c>
      <c r="F48" s="21">
        <v>44986</v>
      </c>
      <c r="G48" s="5" t="s">
        <v>260</v>
      </c>
      <c r="H48" s="23">
        <v>45124</v>
      </c>
      <c r="I48" s="27">
        <v>150000</v>
      </c>
      <c r="J48" s="10" t="s">
        <v>276</v>
      </c>
      <c r="K48" s="28">
        <v>0.86499999999999999</v>
      </c>
      <c r="L48" s="10">
        <v>1</v>
      </c>
      <c r="M48" s="4">
        <v>0</v>
      </c>
      <c r="N48" s="4">
        <f t="shared" si="0"/>
        <v>0</v>
      </c>
    </row>
    <row r="49" spans="2:14" ht="30" x14ac:dyDescent="0.25">
      <c r="B49" s="11" t="s">
        <v>44</v>
      </c>
      <c r="C49" s="11" t="s">
        <v>95</v>
      </c>
      <c r="D49" s="15" t="s">
        <v>153</v>
      </c>
      <c r="E49" s="10" t="s">
        <v>211</v>
      </c>
      <c r="F49" s="21">
        <v>45015</v>
      </c>
      <c r="G49" s="3" t="s">
        <v>261</v>
      </c>
      <c r="H49" s="23">
        <v>45125</v>
      </c>
      <c r="I49" s="27">
        <v>6000</v>
      </c>
      <c r="J49" s="11" t="s">
        <v>277</v>
      </c>
      <c r="K49" s="28">
        <v>730</v>
      </c>
      <c r="L49" s="10">
        <v>1</v>
      </c>
      <c r="M49" s="4">
        <v>0</v>
      </c>
      <c r="N49" s="4">
        <f t="shared" si="0"/>
        <v>0</v>
      </c>
    </row>
    <row r="50" spans="2:14" x14ac:dyDescent="0.25">
      <c r="B50" s="11" t="s">
        <v>45</v>
      </c>
      <c r="C50" s="11" t="s">
        <v>96</v>
      </c>
      <c r="D50" s="15" t="s">
        <v>154</v>
      </c>
      <c r="E50" s="10" t="s">
        <v>212</v>
      </c>
      <c r="F50" s="21">
        <v>44987</v>
      </c>
      <c r="G50" s="3" t="s">
        <v>249</v>
      </c>
      <c r="H50" s="23">
        <v>45124</v>
      </c>
      <c r="I50" s="27">
        <v>500000</v>
      </c>
      <c r="J50" s="11" t="s">
        <v>276</v>
      </c>
      <c r="K50" s="28">
        <v>0.22</v>
      </c>
      <c r="L50" s="10">
        <v>1</v>
      </c>
      <c r="M50" s="4">
        <v>70.659685799999991</v>
      </c>
      <c r="N50" s="4">
        <f t="shared" si="0"/>
        <v>35329842.899999999</v>
      </c>
    </row>
    <row r="51" spans="2:14" ht="30" x14ac:dyDescent="0.25">
      <c r="B51" s="11" t="s">
        <v>45</v>
      </c>
      <c r="C51" s="11" t="s">
        <v>97</v>
      </c>
      <c r="D51" s="15" t="s">
        <v>155</v>
      </c>
      <c r="E51" s="10" t="s">
        <v>213</v>
      </c>
      <c r="F51" s="21">
        <v>45001</v>
      </c>
      <c r="G51" s="5" t="s">
        <v>262</v>
      </c>
      <c r="H51" s="23">
        <v>45125</v>
      </c>
      <c r="I51" s="27">
        <v>400000</v>
      </c>
      <c r="J51" s="10" t="s">
        <v>277</v>
      </c>
      <c r="K51" s="28">
        <v>34.6</v>
      </c>
      <c r="L51" s="10">
        <v>1</v>
      </c>
      <c r="M51" s="4">
        <v>0</v>
      </c>
      <c r="N51" s="4">
        <f t="shared" si="0"/>
        <v>0</v>
      </c>
    </row>
    <row r="52" spans="2:14" x14ac:dyDescent="0.25">
      <c r="B52" s="11" t="s">
        <v>45</v>
      </c>
      <c r="C52" s="11" t="s">
        <v>98</v>
      </c>
      <c r="D52" s="16" t="s">
        <v>156</v>
      </c>
      <c r="E52" s="10" t="s">
        <v>214</v>
      </c>
      <c r="F52" s="23">
        <v>45000</v>
      </c>
      <c r="G52" s="5" t="s">
        <v>263</v>
      </c>
      <c r="H52" s="23">
        <v>45127</v>
      </c>
      <c r="I52" s="27">
        <v>4500</v>
      </c>
      <c r="J52" s="10" t="s">
        <v>276</v>
      </c>
      <c r="K52" s="28">
        <v>54.91</v>
      </c>
      <c r="L52" s="10">
        <v>1</v>
      </c>
      <c r="M52" s="4">
        <v>17756.669506999999</v>
      </c>
      <c r="N52" s="4">
        <f t="shared" si="0"/>
        <v>79905012.781499997</v>
      </c>
    </row>
    <row r="53" spans="2:14" x14ac:dyDescent="0.25">
      <c r="B53" s="11" t="s">
        <v>46</v>
      </c>
      <c r="C53" s="11" t="s">
        <v>99</v>
      </c>
      <c r="D53" s="15" t="s">
        <v>157</v>
      </c>
      <c r="E53" s="10" t="s">
        <v>215</v>
      </c>
      <c r="F53" s="21">
        <v>44965</v>
      </c>
      <c r="G53" s="5" t="s">
        <v>264</v>
      </c>
      <c r="H53" s="23">
        <v>45113</v>
      </c>
      <c r="I53" s="27">
        <v>5992</v>
      </c>
      <c r="J53" s="10" t="s">
        <v>277</v>
      </c>
      <c r="K53" s="28">
        <v>1866.66</v>
      </c>
      <c r="L53" s="10">
        <v>28</v>
      </c>
      <c r="M53" s="4">
        <v>0</v>
      </c>
      <c r="N53" s="4">
        <f t="shared" si="0"/>
        <v>0</v>
      </c>
    </row>
    <row r="54" spans="2:14" x14ac:dyDescent="0.25">
      <c r="B54" s="11" t="s">
        <v>46</v>
      </c>
      <c r="C54" s="11" t="s">
        <v>100</v>
      </c>
      <c r="D54" s="15" t="s">
        <v>158</v>
      </c>
      <c r="E54" s="10" t="s">
        <v>216</v>
      </c>
      <c r="F54" s="21">
        <v>44959</v>
      </c>
      <c r="G54" s="5" t="s">
        <v>265</v>
      </c>
      <c r="H54" s="23">
        <v>45113</v>
      </c>
      <c r="I54" s="27">
        <v>1200000</v>
      </c>
      <c r="J54" s="10" t="s">
        <v>276</v>
      </c>
      <c r="K54" s="28">
        <v>1.4</v>
      </c>
      <c r="L54" s="10">
        <v>100</v>
      </c>
      <c r="M54" s="4">
        <v>0</v>
      </c>
      <c r="N54" s="4">
        <f t="shared" si="0"/>
        <v>0</v>
      </c>
    </row>
    <row r="55" spans="2:14" ht="30" x14ac:dyDescent="0.25">
      <c r="B55" s="11" t="s">
        <v>47</v>
      </c>
      <c r="C55" s="11" t="s">
        <v>101</v>
      </c>
      <c r="D55" s="15" t="s">
        <v>159</v>
      </c>
      <c r="E55" s="11" t="s">
        <v>217</v>
      </c>
      <c r="F55" s="21">
        <v>44993</v>
      </c>
      <c r="G55" s="5" t="s">
        <v>266</v>
      </c>
      <c r="H55" s="23">
        <v>45127</v>
      </c>
      <c r="I55" s="27">
        <v>400000</v>
      </c>
      <c r="J55" s="10" t="s">
        <v>277</v>
      </c>
      <c r="K55" s="28">
        <v>5362.5</v>
      </c>
      <c r="L55" s="10">
        <v>50</v>
      </c>
      <c r="M55" s="4">
        <v>0</v>
      </c>
      <c r="N55" s="4">
        <f t="shared" si="0"/>
        <v>0</v>
      </c>
    </row>
    <row r="56" spans="2:14" x14ac:dyDescent="0.25">
      <c r="B56" s="11" t="s">
        <v>48</v>
      </c>
      <c r="C56" s="11" t="s">
        <v>102</v>
      </c>
      <c r="D56" s="15" t="s">
        <v>160</v>
      </c>
      <c r="E56" s="10" t="s">
        <v>218</v>
      </c>
      <c r="F56" s="21">
        <v>45009</v>
      </c>
      <c r="G56" s="5" t="s">
        <v>267</v>
      </c>
      <c r="H56" s="23">
        <v>45125</v>
      </c>
      <c r="I56" s="27">
        <v>400</v>
      </c>
      <c r="J56" s="10" t="s">
        <v>276</v>
      </c>
      <c r="K56" s="28">
        <v>29</v>
      </c>
      <c r="L56" s="10">
        <v>1</v>
      </c>
      <c r="M56" s="4">
        <v>0</v>
      </c>
      <c r="N56" s="4">
        <f t="shared" si="0"/>
        <v>0</v>
      </c>
    </row>
    <row r="57" spans="2:14" x14ac:dyDescent="0.25">
      <c r="B57" s="11" t="s">
        <v>48</v>
      </c>
      <c r="C57" s="11" t="s">
        <v>103</v>
      </c>
      <c r="D57" s="15" t="s">
        <v>161</v>
      </c>
      <c r="E57" s="10" t="s">
        <v>219</v>
      </c>
      <c r="F57" s="21">
        <v>44985</v>
      </c>
      <c r="G57" s="3" t="s">
        <v>268</v>
      </c>
      <c r="H57" s="23">
        <v>45124</v>
      </c>
      <c r="I57" s="27">
        <v>1000</v>
      </c>
      <c r="J57" s="11" t="s">
        <v>277</v>
      </c>
      <c r="K57" s="28">
        <v>32300</v>
      </c>
      <c r="L57" s="10">
        <v>1</v>
      </c>
      <c r="M57" s="4">
        <v>0</v>
      </c>
      <c r="N57" s="4">
        <f t="shared" si="0"/>
        <v>0</v>
      </c>
    </row>
    <row r="58" spans="2:14" x14ac:dyDescent="0.25">
      <c r="B58" s="11" t="s">
        <v>49</v>
      </c>
      <c r="C58" s="11" t="s">
        <v>104</v>
      </c>
      <c r="D58" s="15" t="s">
        <v>162</v>
      </c>
      <c r="E58" s="10" t="s">
        <v>220</v>
      </c>
      <c r="F58" s="21">
        <v>45002</v>
      </c>
      <c r="G58" s="3" t="s">
        <v>269</v>
      </c>
      <c r="H58" s="23">
        <v>45134</v>
      </c>
      <c r="I58" s="27">
        <v>150000</v>
      </c>
      <c r="J58" s="11" t="s">
        <v>276</v>
      </c>
      <c r="K58" s="28">
        <v>29</v>
      </c>
      <c r="L58" s="10">
        <v>100</v>
      </c>
      <c r="M58" s="4">
        <v>93.941149999999993</v>
      </c>
      <c r="N58" s="4">
        <f t="shared" si="0"/>
        <v>14091172.499999998</v>
      </c>
    </row>
    <row r="59" spans="2:14" x14ac:dyDescent="0.25">
      <c r="B59" s="11" t="s">
        <v>50</v>
      </c>
      <c r="C59" s="11" t="s">
        <v>105</v>
      </c>
      <c r="D59" s="15" t="s">
        <v>163</v>
      </c>
      <c r="E59" s="10" t="s">
        <v>221</v>
      </c>
      <c r="F59" s="21">
        <v>45013</v>
      </c>
      <c r="G59" s="3" t="s">
        <v>239</v>
      </c>
      <c r="H59" s="23">
        <v>45134</v>
      </c>
      <c r="I59" s="27">
        <v>60000</v>
      </c>
      <c r="J59" s="11" t="s">
        <v>276</v>
      </c>
      <c r="K59" s="28">
        <v>49</v>
      </c>
      <c r="L59" s="10">
        <v>100</v>
      </c>
      <c r="M59" s="4">
        <v>0</v>
      </c>
      <c r="N59" s="4">
        <f t="shared" si="0"/>
        <v>0</v>
      </c>
    </row>
    <row r="60" spans="2:14" x14ac:dyDescent="0.25">
      <c r="B60" s="11" t="s">
        <v>51</v>
      </c>
      <c r="C60" s="8" t="s">
        <v>106</v>
      </c>
      <c r="D60" s="15" t="s">
        <v>164</v>
      </c>
      <c r="E60" s="10" t="s">
        <v>222</v>
      </c>
      <c r="F60" s="21">
        <v>44973</v>
      </c>
      <c r="G60" s="5" t="s">
        <v>270</v>
      </c>
      <c r="H60" s="23">
        <v>45133</v>
      </c>
      <c r="I60" s="27">
        <v>10000</v>
      </c>
      <c r="J60" s="10" t="s">
        <v>276</v>
      </c>
      <c r="K60" s="28">
        <v>19</v>
      </c>
      <c r="L60" s="10">
        <v>1</v>
      </c>
      <c r="M60" s="4">
        <v>6149.92</v>
      </c>
      <c r="N60" s="4">
        <f t="shared" si="0"/>
        <v>61499200</v>
      </c>
    </row>
    <row r="61" spans="2:14" ht="30" x14ac:dyDescent="0.25">
      <c r="B61" s="11" t="s">
        <v>52</v>
      </c>
      <c r="C61" s="11" t="s">
        <v>107</v>
      </c>
      <c r="D61" s="15" t="s">
        <v>165</v>
      </c>
      <c r="E61" s="10" t="s">
        <v>223</v>
      </c>
      <c r="F61" s="21">
        <v>44967</v>
      </c>
      <c r="G61" s="5" t="s">
        <v>271</v>
      </c>
      <c r="H61" s="23">
        <v>45112</v>
      </c>
      <c r="I61" s="27">
        <v>1250000</v>
      </c>
      <c r="J61" s="10" t="s">
        <v>276</v>
      </c>
      <c r="K61" s="28">
        <v>6.5000000000000002E-2</v>
      </c>
      <c r="L61" s="10">
        <v>1</v>
      </c>
      <c r="M61" s="4">
        <v>0</v>
      </c>
      <c r="N61" s="4">
        <f t="shared" si="0"/>
        <v>0</v>
      </c>
    </row>
    <row r="62" spans="2:14" ht="30" x14ac:dyDescent="0.25">
      <c r="B62" s="11" t="s">
        <v>52</v>
      </c>
      <c r="C62" s="11" t="s">
        <v>108</v>
      </c>
      <c r="D62" s="15" t="s">
        <v>166</v>
      </c>
      <c r="E62" s="10" t="s">
        <v>224</v>
      </c>
      <c r="F62" s="21">
        <v>45012</v>
      </c>
      <c r="G62" s="3" t="s">
        <v>235</v>
      </c>
      <c r="H62" s="23">
        <v>45125</v>
      </c>
      <c r="I62" s="27">
        <v>7500</v>
      </c>
      <c r="J62" s="11" t="s">
        <v>276</v>
      </c>
      <c r="K62" s="28">
        <v>4.4800000000000004</v>
      </c>
      <c r="L62" s="10">
        <v>1</v>
      </c>
      <c r="M62" s="4">
        <v>0</v>
      </c>
      <c r="N62" s="4">
        <f t="shared" si="0"/>
        <v>0</v>
      </c>
    </row>
    <row r="63" spans="2:14" ht="30" x14ac:dyDescent="0.25">
      <c r="B63" s="11" t="s">
        <v>53</v>
      </c>
      <c r="C63" s="11" t="s">
        <v>109</v>
      </c>
      <c r="D63" s="15" t="s">
        <v>167</v>
      </c>
      <c r="E63" s="10" t="s">
        <v>225</v>
      </c>
      <c r="F63" s="21">
        <v>45012</v>
      </c>
      <c r="G63" s="3" t="s">
        <v>272</v>
      </c>
      <c r="H63" s="23">
        <v>45124</v>
      </c>
      <c r="I63" s="27">
        <v>3500</v>
      </c>
      <c r="J63" s="11" t="s">
        <v>276</v>
      </c>
      <c r="K63" s="28">
        <v>9.99</v>
      </c>
      <c r="L63" s="10">
        <v>1</v>
      </c>
      <c r="M63" s="4">
        <v>3208.5921960000001</v>
      </c>
      <c r="N63" s="4">
        <f t="shared" si="0"/>
        <v>11230072.686000001</v>
      </c>
    </row>
    <row r="64" spans="2:14" x14ac:dyDescent="0.25">
      <c r="B64" s="10" t="s">
        <v>54</v>
      </c>
      <c r="C64" s="9" t="s">
        <v>110</v>
      </c>
      <c r="D64" s="15" t="s">
        <v>168</v>
      </c>
      <c r="E64" s="10" t="s">
        <v>226</v>
      </c>
      <c r="F64" s="21">
        <v>45064</v>
      </c>
      <c r="G64" s="3" t="s">
        <v>249</v>
      </c>
      <c r="H64" s="23">
        <v>45124</v>
      </c>
      <c r="I64" s="27">
        <v>900000</v>
      </c>
      <c r="J64" s="11" t="s">
        <v>276</v>
      </c>
      <c r="K64" s="28">
        <v>0.28999999999999998</v>
      </c>
      <c r="L64" s="10">
        <v>1</v>
      </c>
      <c r="M64" s="4">
        <v>0</v>
      </c>
      <c r="N64" s="4">
        <f t="shared" si="0"/>
        <v>0</v>
      </c>
    </row>
    <row r="65" spans="2:14" x14ac:dyDescent="0.25">
      <c r="B65" s="13" t="s">
        <v>55</v>
      </c>
      <c r="C65" s="9" t="s">
        <v>111</v>
      </c>
      <c r="D65" s="3" t="s">
        <v>169</v>
      </c>
      <c r="E65" s="10" t="s">
        <v>227</v>
      </c>
      <c r="F65" s="21">
        <v>45105</v>
      </c>
      <c r="G65" s="5" t="s">
        <v>273</v>
      </c>
      <c r="H65" s="23">
        <v>45125</v>
      </c>
      <c r="I65" s="27">
        <v>67000</v>
      </c>
      <c r="J65" s="10" t="s">
        <v>277</v>
      </c>
      <c r="K65" s="28">
        <v>1611.085</v>
      </c>
      <c r="L65" s="10">
        <v>1</v>
      </c>
      <c r="M65" s="4">
        <v>1611.085</v>
      </c>
      <c r="N65" s="4">
        <f t="shared" si="0"/>
        <v>107942695</v>
      </c>
    </row>
    <row r="66" spans="2:14" x14ac:dyDescent="0.25">
      <c r="B66" s="13" t="s">
        <v>56</v>
      </c>
      <c r="C66" s="9" t="s">
        <v>112</v>
      </c>
      <c r="D66" s="5" t="s">
        <v>170</v>
      </c>
      <c r="E66" s="10" t="s">
        <v>228</v>
      </c>
      <c r="F66" s="21">
        <v>45105</v>
      </c>
      <c r="G66" s="5" t="s">
        <v>273</v>
      </c>
      <c r="H66" s="23">
        <v>45125</v>
      </c>
      <c r="I66" s="27">
        <v>1625000</v>
      </c>
      <c r="J66" s="10" t="s">
        <v>277</v>
      </c>
      <c r="K66" s="28">
        <v>132.745</v>
      </c>
      <c r="L66" s="10">
        <v>1</v>
      </c>
      <c r="M66" s="4">
        <v>132.745</v>
      </c>
      <c r="N66" s="4">
        <f t="shared" si="0"/>
        <v>215710625</v>
      </c>
    </row>
    <row r="67" spans="2:14" x14ac:dyDescent="0.25">
      <c r="B67" s="10" t="s">
        <v>57</v>
      </c>
      <c r="C67" s="9" t="s">
        <v>113</v>
      </c>
      <c r="D67" s="5" t="s">
        <v>171</v>
      </c>
      <c r="E67" s="10" t="s">
        <v>229</v>
      </c>
      <c r="F67" s="21">
        <v>45090</v>
      </c>
      <c r="G67" s="3" t="s">
        <v>274</v>
      </c>
      <c r="H67" s="23">
        <v>45125</v>
      </c>
      <c r="I67" s="27">
        <v>700000</v>
      </c>
      <c r="J67" s="11" t="s">
        <v>276</v>
      </c>
      <c r="K67" s="28">
        <v>9.5</v>
      </c>
      <c r="L67" s="10">
        <v>100</v>
      </c>
      <c r="M67" s="4">
        <v>0</v>
      </c>
      <c r="N67" s="4">
        <f t="shared" si="0"/>
        <v>0</v>
      </c>
    </row>
    <row r="68" spans="2:14" ht="30" x14ac:dyDescent="0.25">
      <c r="B68" s="10" t="s">
        <v>58</v>
      </c>
      <c r="C68" s="9" t="s">
        <v>114</v>
      </c>
      <c r="D68" s="5" t="s">
        <v>172</v>
      </c>
      <c r="E68" s="10" t="s">
        <v>230</v>
      </c>
      <c r="F68" s="21">
        <v>45083</v>
      </c>
      <c r="G68" s="3" t="s">
        <v>275</v>
      </c>
      <c r="H68" s="23">
        <v>45125</v>
      </c>
      <c r="I68" s="27">
        <v>4000</v>
      </c>
      <c r="J68" s="11" t="s">
        <v>276</v>
      </c>
      <c r="K68" s="28">
        <v>0.7</v>
      </c>
      <c r="L68" s="10">
        <v>1</v>
      </c>
      <c r="M68" s="4">
        <v>228.59529000000001</v>
      </c>
      <c r="N68" s="4">
        <f t="shared" si="0"/>
        <v>914381.16</v>
      </c>
    </row>
    <row r="70" spans="2:14" x14ac:dyDescent="0.25">
      <c r="C70" s="14" t="s">
        <v>13</v>
      </c>
    </row>
  </sheetData>
  <mergeCells count="2">
    <mergeCell ref="B2:D5"/>
    <mergeCell ref="B7:N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Pharma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spc</dc:creator>
  <cp:lastModifiedBy>thanuja</cp:lastModifiedBy>
  <dcterms:created xsi:type="dcterms:W3CDTF">2023-11-27T03:55:12Z</dcterms:created>
  <dcterms:modified xsi:type="dcterms:W3CDTF">2023-12-11T03:32:57Z</dcterms:modified>
</cp:coreProperties>
</file>