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6 Tenders\20260303\"/>
    </mc:Choice>
  </mc:AlternateContent>
  <xr:revisionPtr revIDLastSave="0" documentId="8_{C10266D0-2570-4824-B778-A4A8D8D12BD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arma" sheetId="1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0" hidden="1">Pharma!$B$10:$O$10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1" i="1"/>
</calcChain>
</file>

<file path=xl/sharedStrings.xml><?xml version="1.0" encoding="utf-8"?>
<sst xmlns="http://schemas.openxmlformats.org/spreadsheetml/2006/main" count="206" uniqueCount="112">
  <si>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</si>
  <si>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</si>
  <si>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</si>
  <si>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</si>
  <si>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</si>
  <si>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</si>
  <si>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</si>
  <si>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</si>
  <si>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</si>
  <si>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</si>
  <si>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</si>
  <si>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</si>
  <si>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</si>
  <si>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</si>
  <si>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</si>
  <si>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</si>
  <si>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</si>
  <si>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</si>
  <si>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</si>
  <si>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</si>
  <si>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</si>
  <si>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</si>
  <si>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</si>
  <si>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</si>
  <si>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</si>
  <si>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</si>
  <si>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</si>
  <si>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</si>
  <si>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</si>
  <si>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</si>
  <si>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</si>
  <si>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</si>
  <si>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</si>
  <si>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</si>
  <si>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USD</t>
  </si>
  <si>
    <t>LKR</t>
  </si>
  <si>
    <t xml:space="preserve">                                        * Column L and M will be filled after issuing the indent</t>
  </si>
  <si>
    <t>Softcare International (Pvt) Ltd- Sri Lanka</t>
  </si>
  <si>
    <t>2026/SPC/N/R/P/00055</t>
  </si>
  <si>
    <t>Inquiries : Procurement Monitoring Unit                                                              Contact No - 011-2055807, 011-2320356(Extension - 607)                                            E-mail - promonofficer@spc.lk</t>
  </si>
  <si>
    <t>Citihealth Imports (Pvt) Ltd- Sri Lanka</t>
  </si>
  <si>
    <t xml:space="preserve">                                                                         TENDER AWARDS - 2026 JAN (Pharmaceuticals)                           </t>
  </si>
  <si>
    <t>2023/SPC/N/R/P/00084</t>
  </si>
  <si>
    <t>00701301</t>
  </si>
  <si>
    <t xml:space="preserve">Propylthiouracil Tab. 50mg  </t>
  </si>
  <si>
    <t>2024/SPC/N/C/P/00043</t>
  </si>
  <si>
    <t>01501901</t>
  </si>
  <si>
    <t xml:space="preserve">Dantroline Sodium Inj. 20mg Vial </t>
  </si>
  <si>
    <t>2024/SPC/N/R/P/00055</t>
  </si>
  <si>
    <t>00500109</t>
  </si>
  <si>
    <t xml:space="preserve">Salbutamol Respiratory  Sol.0.5%,15mL Vial </t>
  </si>
  <si>
    <t>2024/SPC/N/C/P/00080</t>
  </si>
  <si>
    <t>00300506</t>
  </si>
  <si>
    <t>Triclofos Oral solution 500mg/5ml in 30ml bottle</t>
  </si>
  <si>
    <t>2025/SPC/N/C/P/00040</t>
  </si>
  <si>
    <t>01205404</t>
  </si>
  <si>
    <t>Cyclosporin Syr.100mg/mL, 50mL Bot.</t>
  </si>
  <si>
    <t>2025/SPC/N/R/P/00059</t>
  </si>
  <si>
    <t>00201502</t>
  </si>
  <si>
    <t>Labetalol Hcl Inj. 100mg/20mLAmp.</t>
  </si>
  <si>
    <t>2025/SPC/A/R/P/00010</t>
  </si>
  <si>
    <t>01100201</t>
  </si>
  <si>
    <t>Emulsifying Wax</t>
  </si>
  <si>
    <t>2025/SPC/A/C/P/00019</t>
  </si>
  <si>
    <t>01210101</t>
  </si>
  <si>
    <t>Mesna Inj. 200mgin 2mL Vial/Ampoule</t>
  </si>
  <si>
    <t>2026/SPC/N/C/P/00010</t>
  </si>
  <si>
    <t>00101404</t>
  </si>
  <si>
    <t>Cefuroxime Oral Susp.125mg/5mL, 100mL Bot.</t>
  </si>
  <si>
    <t>2026/SPC/N/R/P/00016</t>
  </si>
  <si>
    <t>01301802</t>
  </si>
  <si>
    <t>Tolterodine SR Cap.  2mg</t>
  </si>
  <si>
    <t>2026/SPC/N/R/P/00033</t>
  </si>
  <si>
    <t>01001601</t>
  </si>
  <si>
    <t>Clotrimazole Mouth Paint1%,15mL Bot.</t>
  </si>
  <si>
    <t>01202101</t>
  </si>
  <si>
    <t>Mercaptopurine Tab. 50mg</t>
  </si>
  <si>
    <t>01202201</t>
  </si>
  <si>
    <t>Methotrexate Tab. 2.5mg</t>
  </si>
  <si>
    <t>2026/SPC/N/C/P/00110</t>
  </si>
  <si>
    <t>00109401</t>
  </si>
  <si>
    <t>Isoniad 75mg+Rifampicin 150mg+Ethambutol 275mg +Pyrazinamide400mg Tab.</t>
  </si>
  <si>
    <t>2026/SPC/N/R/P/00120</t>
  </si>
  <si>
    <t>00300301</t>
  </si>
  <si>
    <t>Lorazepam Tab. 1mg</t>
  </si>
  <si>
    <t>DHS/RP/1030/23</t>
  </si>
  <si>
    <t>DHS/RP/65/24</t>
  </si>
  <si>
    <t>DHS/P/WW/302/24</t>
  </si>
  <si>
    <t>DHS/P/WW/293/24</t>
  </si>
  <si>
    <t>DHS/P/WW/279/25</t>
  </si>
  <si>
    <t>DHS/P/WW/360/25</t>
  </si>
  <si>
    <t>DHS/P/WW/474/25</t>
  </si>
  <si>
    <t>DHS/RP/114/25</t>
  </si>
  <si>
    <t>DHS/P/WW/23/26</t>
  </si>
  <si>
    <t xml:space="preserve">DHS/P/WW/423/26 </t>
  </si>
  <si>
    <t>DHS/RP/23/26</t>
  </si>
  <si>
    <t>DHS/RP/22/26</t>
  </si>
  <si>
    <t>DHS/RP/26/26</t>
  </si>
  <si>
    <t>DHS/P/WW/445/26</t>
  </si>
  <si>
    <t>DHS/P/WW/447/26</t>
  </si>
  <si>
    <t>Macleods Pharmaceuticals Ltd- India</t>
  </si>
  <si>
    <t>Pharma Associates - SL</t>
  </si>
  <si>
    <t>Eureka Life Sciences Pte Ltd - Singapore</t>
  </si>
  <si>
    <t>A. Baur &amp; Co Pvt Ltd-Sri Lanka</t>
  </si>
  <si>
    <t>Verve Human Care Laboratories -India(75%)</t>
  </si>
  <si>
    <t>Waxolis Pvt Ltd - India</t>
  </si>
  <si>
    <t>The Esses Pharmacy (Pvt) Ltd - SL</t>
  </si>
  <si>
    <t>The Madras Pharmaceuticals- India</t>
  </si>
  <si>
    <t>Tabrane Pharmaceuticals Pvt Ltd- Sri Lanka</t>
  </si>
  <si>
    <t>Glenmark Pharmaceuticals Ltd - India</t>
  </si>
  <si>
    <t>Softcare International (Pvt) Ltd - SL</t>
  </si>
  <si>
    <t>Macleods Pharmaceuticals Limited-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</si>
</sst>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3" applyFont="1" applyAlignment="1">
      <alignment vertical="center"/>
    </xf>
    <xf numFmtId="43" fontId="6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center" wrapText="1" shrinkToFit="1"/>
    </xf>
    <xf numFmtId="14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43" fontId="4" fillId="0" borderId="1" xfId="3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28"/>
  <sheetViews>
    <sheetView tabSelected="1" zoomScaleNormal="100" workbookViewId="0">
      <selection activeCell="B7" sqref="B7:N7"/>
    </sheetView>
  </sheetViews>
  <sheetFormatPr defaultColWidth="8.7109375" defaultRowHeight="15" x14ac:dyDescent="0.25"/>
  <cols>
    <col min="1" max="1" width="8.7109375" style="18"/>
    <col min="2" max="2" width="23.28515625" style="15" customWidth="1"/>
    <col min="3" max="3" width="12.140625" style="15" customWidth="1"/>
    <col min="4" max="4" width="30.85546875" style="19" customWidth="1"/>
    <col min="5" max="5" width="20.85546875" style="15" customWidth="1"/>
    <col min="6" max="6" width="12.5703125" style="16" customWidth="1"/>
    <col min="7" max="7" width="44.42578125" style="17" customWidth="1"/>
    <col min="8" max="8" width="14.28515625" style="15" customWidth="1"/>
    <col min="9" max="9" width="12" style="18" customWidth="1"/>
    <col min="10" max="10" width="10.85546875" style="15" customWidth="1"/>
    <col min="11" max="11" width="13" style="93" customWidth="1"/>
    <col min="12" max="12" width="7.28515625" style="15" customWidth="1"/>
    <col min="13" max="13" width="15.42578125" style="92" bestFit="1" customWidth="1"/>
    <col min="14" max="14" width="16.85546875" style="92" bestFit="1" customWidth="1"/>
    <col min="15" max="15" width="12.5703125" style="18" bestFit="1" customWidth="1"/>
    <col min="16" max="16384" width="8.7109375" style="18"/>
  </cols>
  <sheetData>
    <row r="2" spans="2:14" x14ac:dyDescent="0.25">
      <c r="B2" s="112" t="s">
        <v>39</v>
      </c>
      <c r="C2" s="112"/>
      <c r="D2" s="112"/>
    </row>
    <row r="3" spans="2:14" x14ac:dyDescent="0.25">
      <c r="B3" s="112"/>
      <c r="C3" s="112"/>
      <c r="D3" s="112"/>
    </row>
    <row r="4" spans="2:14" x14ac:dyDescent="0.25">
      <c r="B4" s="112"/>
      <c r="C4" s="112"/>
      <c r="D4" s="112"/>
    </row>
    <row r="5" spans="2:14" x14ac:dyDescent="0.25">
      <c r="B5" s="112"/>
      <c r="C5" s="112"/>
      <c r="D5" s="112"/>
    </row>
    <row r="7" spans="2:14" ht="21.75" customHeight="1" x14ac:dyDescent="0.25">
      <c r="B7" s="113" t="s">
        <v>41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9" spans="2:14" s="15" customFormat="1" x14ac:dyDescent="0.25">
      <c r="B9" s="15" t="s">
        <v>10</v>
      </c>
      <c r="C9" s="15" t="s">
        <v>11</v>
      </c>
      <c r="D9" s="20" t="s">
        <v>12</v>
      </c>
      <c r="E9" s="15" t="s">
        <v>13</v>
      </c>
      <c r="F9" s="16" t="s">
        <v>14</v>
      </c>
      <c r="G9" s="20" t="s">
        <v>22</v>
      </c>
      <c r="H9" s="15" t="s">
        <v>15</v>
      </c>
      <c r="I9" s="15" t="s">
        <v>16</v>
      </c>
      <c r="J9" s="15" t="s">
        <v>17</v>
      </c>
      <c r="K9" s="91" t="s">
        <v>18</v>
      </c>
      <c r="L9" s="15" t="s">
        <v>19</v>
      </c>
      <c r="M9" s="92" t="s">
        <v>20</v>
      </c>
      <c r="N9" s="92" t="s">
        <v>21</v>
      </c>
    </row>
    <row r="10" spans="2:14" s="20" customFormat="1" ht="48.6" customHeight="1" x14ac:dyDescent="0.25">
      <c r="B10" s="5" t="s">
        <v>0</v>
      </c>
      <c r="C10" s="6" t="s">
        <v>1</v>
      </c>
      <c r="D10" s="6" t="s">
        <v>2</v>
      </c>
      <c r="E10" s="13" t="s">
        <v>3</v>
      </c>
      <c r="F10" s="12" t="s">
        <v>4</v>
      </c>
      <c r="G10" s="6" t="s">
        <v>5</v>
      </c>
      <c r="H10" s="7" t="s">
        <v>6</v>
      </c>
      <c r="I10" s="8" t="s">
        <v>7</v>
      </c>
      <c r="J10" s="6" t="s">
        <v>8</v>
      </c>
      <c r="K10" s="94" t="s">
        <v>25</v>
      </c>
      <c r="L10" s="6" t="s">
        <v>9</v>
      </c>
      <c r="M10" s="95" t="s">
        <v>26</v>
      </c>
      <c r="N10" s="95" t="s">
        <v>23</v>
      </c>
    </row>
    <row r="11" spans="2:14" s="20" customFormat="1" x14ac:dyDescent="0.25">
      <c r="B11" s="66" t="s">
        <v>42</v>
      </c>
      <c r="C11" s="63" t="s">
        <v>43</v>
      </c>
      <c r="D11" s="99" t="s">
        <v>44</v>
      </c>
      <c r="E11" s="74" t="s">
        <v>85</v>
      </c>
      <c r="F11" s="38">
        <v>45715</v>
      </c>
      <c r="G11" s="98" t="s">
        <v>100</v>
      </c>
      <c r="H11" s="38">
        <v>46041</v>
      </c>
      <c r="I11" s="106">
        <v>100000</v>
      </c>
      <c r="J11" s="55" t="s">
        <v>34</v>
      </c>
      <c r="K11" s="108">
        <v>10</v>
      </c>
      <c r="L11" s="37">
        <v>100</v>
      </c>
      <c r="M11" s="96">
        <v>0</v>
      </c>
      <c r="N11" s="97">
        <f>M11*I11</f>
        <v>0</v>
      </c>
    </row>
    <row r="12" spans="2:14" s="17" customFormat="1" x14ac:dyDescent="0.25">
      <c r="B12" s="100" t="s">
        <v>45</v>
      </c>
      <c r="C12" s="109" t="s">
        <v>46</v>
      </c>
      <c r="D12" s="100" t="s">
        <v>47</v>
      </c>
      <c r="E12" s="74" t="s">
        <v>86</v>
      </c>
      <c r="F12" s="83">
        <v>45841</v>
      </c>
      <c r="G12" s="74" t="s">
        <v>101</v>
      </c>
      <c r="H12" s="38">
        <v>46038</v>
      </c>
      <c r="I12" s="106">
        <v>130</v>
      </c>
      <c r="J12" s="37" t="s">
        <v>35</v>
      </c>
      <c r="K12" s="108">
        <v>31185</v>
      </c>
      <c r="L12" s="37">
        <v>1</v>
      </c>
      <c r="M12" s="96">
        <v>0</v>
      </c>
      <c r="N12" s="97">
        <f t="shared" ref="N12:N25" si="0">M12*I12</f>
        <v>0</v>
      </c>
    </row>
    <row r="13" spans="2:14" s="17" customFormat="1" ht="30" x14ac:dyDescent="0.25">
      <c r="B13" s="100" t="s">
        <v>48</v>
      </c>
      <c r="C13" s="109" t="s">
        <v>49</v>
      </c>
      <c r="D13" s="101" t="s">
        <v>50</v>
      </c>
      <c r="E13" s="104" t="s">
        <v>87</v>
      </c>
      <c r="F13" s="83">
        <v>45777</v>
      </c>
      <c r="G13" s="98" t="s">
        <v>40</v>
      </c>
      <c r="H13" s="38">
        <v>46050</v>
      </c>
      <c r="I13" s="106">
        <v>60000</v>
      </c>
      <c r="J13" s="55" t="s">
        <v>35</v>
      </c>
      <c r="K13" s="108">
        <v>148.63</v>
      </c>
      <c r="L13" s="37">
        <v>1</v>
      </c>
      <c r="M13" s="96">
        <v>0</v>
      </c>
      <c r="N13" s="97">
        <f t="shared" si="0"/>
        <v>0</v>
      </c>
    </row>
    <row r="14" spans="2:14" s="17" customFormat="1" ht="30" x14ac:dyDescent="0.25">
      <c r="B14" s="43" t="s">
        <v>51</v>
      </c>
      <c r="C14" s="110" t="s">
        <v>52</v>
      </c>
      <c r="D14" s="43" t="s">
        <v>53</v>
      </c>
      <c r="E14" s="74" t="s">
        <v>88</v>
      </c>
      <c r="F14" s="38">
        <v>45713</v>
      </c>
      <c r="G14" s="98" t="s">
        <v>102</v>
      </c>
      <c r="H14" s="38">
        <v>46030</v>
      </c>
      <c r="I14" s="106">
        <v>7000</v>
      </c>
      <c r="J14" s="37" t="s">
        <v>34</v>
      </c>
      <c r="K14" s="108">
        <v>4</v>
      </c>
      <c r="L14" s="37">
        <v>1</v>
      </c>
      <c r="M14" s="96">
        <v>0</v>
      </c>
      <c r="N14" s="97">
        <f t="shared" si="0"/>
        <v>0</v>
      </c>
    </row>
    <row r="15" spans="2:14" s="17" customFormat="1" ht="30" x14ac:dyDescent="0.25">
      <c r="B15" s="43" t="s">
        <v>54</v>
      </c>
      <c r="C15" s="110" t="s">
        <v>55</v>
      </c>
      <c r="D15" s="102" t="s">
        <v>56</v>
      </c>
      <c r="E15" s="105" t="s">
        <v>89</v>
      </c>
      <c r="F15" s="38">
        <v>45505</v>
      </c>
      <c r="G15" s="74" t="s">
        <v>103</v>
      </c>
      <c r="H15" s="38">
        <v>46050</v>
      </c>
      <c r="I15" s="106">
        <v>180</v>
      </c>
      <c r="J15" s="37" t="s">
        <v>35</v>
      </c>
      <c r="K15" s="108">
        <v>44750</v>
      </c>
      <c r="L15" s="37">
        <v>1</v>
      </c>
      <c r="M15" s="96">
        <v>0</v>
      </c>
      <c r="N15" s="97">
        <f t="shared" si="0"/>
        <v>0</v>
      </c>
    </row>
    <row r="16" spans="2:14" s="17" customFormat="1" ht="30" x14ac:dyDescent="0.25">
      <c r="B16" s="43" t="s">
        <v>57</v>
      </c>
      <c r="C16" s="110" t="s">
        <v>58</v>
      </c>
      <c r="D16" s="102" t="s">
        <v>59</v>
      </c>
      <c r="E16" s="104" t="s">
        <v>90</v>
      </c>
      <c r="F16" s="83">
        <v>45517</v>
      </c>
      <c r="G16" s="98" t="s">
        <v>104</v>
      </c>
      <c r="H16" s="38">
        <v>46031</v>
      </c>
      <c r="I16" s="106">
        <v>21000</v>
      </c>
      <c r="J16" s="55" t="s">
        <v>34</v>
      </c>
      <c r="K16" s="108">
        <v>3.75</v>
      </c>
      <c r="L16" s="37">
        <v>1</v>
      </c>
      <c r="M16" s="96">
        <v>0</v>
      </c>
      <c r="N16" s="97">
        <f t="shared" si="0"/>
        <v>0</v>
      </c>
    </row>
    <row r="17" spans="2:14" s="17" customFormat="1" x14ac:dyDescent="0.25">
      <c r="B17" s="43" t="s">
        <v>60</v>
      </c>
      <c r="C17" s="110" t="s">
        <v>61</v>
      </c>
      <c r="D17" s="100" t="s">
        <v>62</v>
      </c>
      <c r="E17" s="74" t="s">
        <v>91</v>
      </c>
      <c r="F17" s="38">
        <v>45769</v>
      </c>
      <c r="G17" s="74" t="s">
        <v>105</v>
      </c>
      <c r="H17" s="38">
        <v>46038</v>
      </c>
      <c r="I17" s="106">
        <v>8000</v>
      </c>
      <c r="J17" s="37" t="s">
        <v>34</v>
      </c>
      <c r="K17" s="108">
        <v>3.9</v>
      </c>
      <c r="L17" s="37">
        <v>1</v>
      </c>
      <c r="M17" s="96">
        <v>0</v>
      </c>
      <c r="N17" s="97">
        <f t="shared" si="0"/>
        <v>0</v>
      </c>
    </row>
    <row r="18" spans="2:14" s="17" customFormat="1" ht="30" x14ac:dyDescent="0.25">
      <c r="B18" s="43" t="s">
        <v>63</v>
      </c>
      <c r="C18" s="110" t="s">
        <v>64</v>
      </c>
      <c r="D18" s="100" t="s">
        <v>65</v>
      </c>
      <c r="E18" s="74" t="s">
        <v>92</v>
      </c>
      <c r="F18" s="83">
        <v>45937</v>
      </c>
      <c r="G18" s="74" t="s">
        <v>106</v>
      </c>
      <c r="H18" s="38">
        <v>46035</v>
      </c>
      <c r="I18" s="107">
        <v>30000</v>
      </c>
      <c r="J18" s="37" t="s">
        <v>35</v>
      </c>
      <c r="K18" s="108">
        <v>530</v>
      </c>
      <c r="L18" s="37">
        <v>1</v>
      </c>
      <c r="M18" s="96">
        <v>530</v>
      </c>
      <c r="N18" s="97">
        <f t="shared" si="0"/>
        <v>15900000</v>
      </c>
    </row>
    <row r="19" spans="2:14" s="17" customFormat="1" ht="30" x14ac:dyDescent="0.25">
      <c r="B19" s="103" t="s">
        <v>66</v>
      </c>
      <c r="C19" s="111" t="s">
        <v>67</v>
      </c>
      <c r="D19" s="66" t="s">
        <v>68</v>
      </c>
      <c r="E19" s="74" t="s">
        <v>93</v>
      </c>
      <c r="F19" s="38">
        <v>45741</v>
      </c>
      <c r="G19" s="74" t="s">
        <v>107</v>
      </c>
      <c r="H19" s="38">
        <v>46051</v>
      </c>
      <c r="I19" s="106">
        <v>45000</v>
      </c>
      <c r="J19" s="37" t="s">
        <v>34</v>
      </c>
      <c r="K19" s="108">
        <v>1.5</v>
      </c>
      <c r="L19" s="37">
        <v>1</v>
      </c>
      <c r="M19" s="96">
        <v>0</v>
      </c>
      <c r="N19" s="97">
        <f t="shared" si="0"/>
        <v>0</v>
      </c>
    </row>
    <row r="20" spans="2:14" s="17" customFormat="1" x14ac:dyDescent="0.25">
      <c r="B20" s="103" t="s">
        <v>69</v>
      </c>
      <c r="C20" s="111" t="s">
        <v>70</v>
      </c>
      <c r="D20" s="43" t="s">
        <v>71</v>
      </c>
      <c r="E20" s="104" t="s">
        <v>94</v>
      </c>
      <c r="F20" s="38">
        <v>45902</v>
      </c>
      <c r="G20" s="74" t="s">
        <v>108</v>
      </c>
      <c r="H20" s="38">
        <v>46030</v>
      </c>
      <c r="I20" s="106">
        <v>120000</v>
      </c>
      <c r="J20" s="37" t="s">
        <v>35</v>
      </c>
      <c r="K20" s="108">
        <v>77</v>
      </c>
      <c r="L20" s="37">
        <v>1</v>
      </c>
      <c r="M20" s="96">
        <v>0</v>
      </c>
      <c r="N20" s="97">
        <f t="shared" si="0"/>
        <v>0</v>
      </c>
    </row>
    <row r="21" spans="2:14" s="17" customFormat="1" ht="30" x14ac:dyDescent="0.25">
      <c r="B21" s="103" t="s">
        <v>72</v>
      </c>
      <c r="C21" s="111" t="s">
        <v>73</v>
      </c>
      <c r="D21" s="43" t="s">
        <v>74</v>
      </c>
      <c r="E21" s="104" t="s">
        <v>95</v>
      </c>
      <c r="F21" s="38">
        <v>45909</v>
      </c>
      <c r="G21" s="74" t="s">
        <v>109</v>
      </c>
      <c r="H21" s="38">
        <v>46028</v>
      </c>
      <c r="I21" s="106">
        <v>3000</v>
      </c>
      <c r="J21" s="37" t="s">
        <v>34</v>
      </c>
      <c r="K21" s="108">
        <v>1.4</v>
      </c>
      <c r="L21" s="37">
        <v>1</v>
      </c>
      <c r="M21" s="96">
        <v>433.31106</v>
      </c>
      <c r="N21" s="97">
        <f t="shared" si="0"/>
        <v>1299933.18</v>
      </c>
    </row>
    <row r="22" spans="2:14" s="17" customFormat="1" x14ac:dyDescent="0.25">
      <c r="B22" s="103" t="s">
        <v>38</v>
      </c>
      <c r="C22" s="111" t="s">
        <v>75</v>
      </c>
      <c r="D22" s="43" t="s">
        <v>76</v>
      </c>
      <c r="E22" s="74" t="s">
        <v>96</v>
      </c>
      <c r="F22" s="38">
        <v>45909</v>
      </c>
      <c r="G22" s="74" t="s">
        <v>110</v>
      </c>
      <c r="H22" s="38">
        <v>46035</v>
      </c>
      <c r="I22" s="107">
        <v>184000</v>
      </c>
      <c r="J22" s="37" t="s">
        <v>35</v>
      </c>
      <c r="K22" s="108">
        <v>83</v>
      </c>
      <c r="L22" s="37">
        <v>1</v>
      </c>
      <c r="M22" s="96">
        <v>83</v>
      </c>
      <c r="N22" s="97">
        <f t="shared" si="0"/>
        <v>15272000</v>
      </c>
    </row>
    <row r="23" spans="2:14" s="17" customFormat="1" x14ac:dyDescent="0.25">
      <c r="B23" s="103" t="s">
        <v>38</v>
      </c>
      <c r="C23" s="111" t="s">
        <v>77</v>
      </c>
      <c r="D23" s="43" t="s">
        <v>78</v>
      </c>
      <c r="E23" s="74" t="s">
        <v>97</v>
      </c>
      <c r="F23" s="38">
        <v>45939</v>
      </c>
      <c r="G23" s="74" t="s">
        <v>37</v>
      </c>
      <c r="H23" s="38">
        <v>46031</v>
      </c>
      <c r="I23" s="106">
        <v>9600000</v>
      </c>
      <c r="J23" s="37" t="s">
        <v>35</v>
      </c>
      <c r="K23" s="108">
        <v>6.62</v>
      </c>
      <c r="L23" s="37">
        <v>1</v>
      </c>
      <c r="M23" s="96">
        <v>0</v>
      </c>
      <c r="N23" s="97">
        <f t="shared" si="0"/>
        <v>0</v>
      </c>
    </row>
    <row r="24" spans="2:14" s="17" customFormat="1" ht="45" x14ac:dyDescent="0.25">
      <c r="B24" s="103" t="s">
        <v>79</v>
      </c>
      <c r="C24" s="110" t="s">
        <v>80</v>
      </c>
      <c r="D24" s="100" t="s">
        <v>81</v>
      </c>
      <c r="E24" s="74" t="s">
        <v>98</v>
      </c>
      <c r="F24" s="38">
        <v>45972</v>
      </c>
      <c r="G24" s="74" t="s">
        <v>111</v>
      </c>
      <c r="H24" s="38">
        <v>46036</v>
      </c>
      <c r="I24" s="106">
        <v>1729056</v>
      </c>
      <c r="J24" s="37" t="s">
        <v>34</v>
      </c>
      <c r="K24" s="108">
        <v>72.599999999999994</v>
      </c>
      <c r="L24" s="37">
        <v>672</v>
      </c>
      <c r="M24" s="96">
        <v>0</v>
      </c>
      <c r="N24" s="97">
        <f t="shared" si="0"/>
        <v>0</v>
      </c>
    </row>
    <row r="25" spans="2:14" s="17" customFormat="1" x14ac:dyDescent="0.25">
      <c r="B25" s="43" t="s">
        <v>82</v>
      </c>
      <c r="C25" s="110" t="s">
        <v>83</v>
      </c>
      <c r="D25" s="100" t="s">
        <v>84</v>
      </c>
      <c r="E25" s="74" t="s">
        <v>99</v>
      </c>
      <c r="F25" s="38">
        <v>45986</v>
      </c>
      <c r="G25" s="74" t="s">
        <v>101</v>
      </c>
      <c r="H25" s="38">
        <v>46030</v>
      </c>
      <c r="I25" s="106">
        <v>500000</v>
      </c>
      <c r="J25" s="37" t="s">
        <v>35</v>
      </c>
      <c r="K25" s="108">
        <v>42.5</v>
      </c>
      <c r="L25" s="37">
        <v>1</v>
      </c>
      <c r="M25" s="96">
        <v>42.5</v>
      </c>
      <c r="N25" s="97">
        <f t="shared" si="0"/>
        <v>21250000</v>
      </c>
    </row>
    <row r="28" spans="2:14" x14ac:dyDescent="0.25">
      <c r="B28" s="15" t="s">
        <v>36</v>
      </c>
    </row>
  </sheetData>
  <mergeCells count="2">
    <mergeCell ref="B2:D5"/>
    <mergeCell ref="B7:N7"/>
  </mergeCells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14" t="s">
        <v>30</v>
      </c>
      <c r="C2" s="114"/>
      <c r="D2" s="114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5" t="s">
        <v>31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14"/>
      <c r="C1" s="114"/>
      <c r="D1" s="114"/>
    </row>
    <row r="2" spans="1:14" ht="57.95" customHeight="1" x14ac:dyDescent="0.25">
      <c r="B2" s="114" t="s">
        <v>29</v>
      </c>
      <c r="C2" s="114"/>
      <c r="D2" s="114"/>
    </row>
    <row r="3" spans="1:14" ht="24.95" customHeight="1" x14ac:dyDescent="0.25">
      <c r="B3" s="113" t="s">
        <v>32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14" t="s">
        <v>29</v>
      </c>
      <c r="C2" s="114"/>
      <c r="D2" s="114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Pharma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2026-02-27T05:25:27Z</cp:lastPrinted>
  <dcterms:created xsi:type="dcterms:W3CDTF">2023-12-28T05:48:17Z</dcterms:created>
  <dcterms:modified xsi:type="dcterms:W3CDTF">2026-03-05T05:08:29Z</dcterms:modified>
</cp:coreProperties>
</file>